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105" windowWidth="13245" windowHeight="12825" tabRatio="690" activeTab="6"/>
  </bookViews>
  <sheets>
    <sheet name="Kontrola a servis plynových zař" sheetId="1" r:id="rId1"/>
    <sheet name="Kontrola vč. plynovodu" sheetId="4" r:id="rId2"/>
    <sheet name="Odb.prohlídka kotelny" sheetId="9" r:id="rId3"/>
    <sheet name="Revize plynových zařízení" sheetId="5" r:id="rId4"/>
    <sheet name="Školení obsluh PZ" sheetId="6" r:id="rId5"/>
    <sheet name="Školení obsluh plyn.kotlů" sheetId="8" r:id="rId6"/>
    <sheet name="Cenová rekapitulace" sheetId="10" r:id="rId7"/>
  </sheets>
  <calcPr calcId="145621"/>
</workbook>
</file>

<file path=xl/calcChain.xml><?xml version="1.0" encoding="utf-8"?>
<calcChain xmlns="http://schemas.openxmlformats.org/spreadsheetml/2006/main">
  <c r="G18" i="5" l="1"/>
  <c r="G18" i="4"/>
  <c r="I17" i="5" l="1"/>
  <c r="I16" i="5"/>
  <c r="I15" i="5"/>
  <c r="I14" i="5"/>
  <c r="I17" i="4"/>
  <c r="I16" i="4"/>
  <c r="I15" i="4"/>
  <c r="I14" i="4"/>
  <c r="E8" i="9" l="1"/>
  <c r="D8" i="8"/>
  <c r="E10" i="6" l="1"/>
  <c r="G8" i="6"/>
  <c r="I13" i="5"/>
  <c r="I12" i="5"/>
  <c r="I11" i="5"/>
  <c r="I10" i="5"/>
  <c r="I9" i="5"/>
  <c r="I8" i="5"/>
  <c r="I13" i="4"/>
  <c r="I12" i="4"/>
  <c r="I11" i="4"/>
  <c r="I10" i="4"/>
  <c r="I9" i="4"/>
  <c r="I8" i="4"/>
  <c r="I18" i="5" l="1"/>
  <c r="B7" i="10" s="1"/>
  <c r="I18" i="4"/>
  <c r="B6" i="10" s="1"/>
  <c r="G12" i="1"/>
  <c r="I8" i="1"/>
  <c r="I9" i="1"/>
  <c r="I10" i="1"/>
  <c r="I11" i="1"/>
  <c r="G7" i="9" l="1"/>
  <c r="F7" i="8"/>
  <c r="G9" i="6"/>
  <c r="I12" i="1"/>
  <c r="B5" i="10" s="1"/>
  <c r="F8" i="8" l="1"/>
  <c r="B9" i="10" s="1"/>
  <c r="G8" i="9"/>
  <c r="B10" i="10" s="1"/>
  <c r="G10" i="6"/>
  <c r="B8" i="10" s="1"/>
  <c r="B11" i="10" l="1"/>
</calcChain>
</file>

<file path=xl/sharedStrings.xml><?xml version="1.0" encoding="utf-8"?>
<sst xmlns="http://schemas.openxmlformats.org/spreadsheetml/2006/main" count="158" uniqueCount="64">
  <si>
    <t>Jednotková cena</t>
  </si>
  <si>
    <t xml:space="preserve">Cena celkem </t>
  </si>
  <si>
    <t>Plánovaný termín revize</t>
  </si>
  <si>
    <t>Perioda: 1 x za rok</t>
  </si>
  <si>
    <t>Celkový počet revizí za plánované období</t>
  </si>
  <si>
    <t>Požadovaná způsobilost: Revizní technik PZ</t>
  </si>
  <si>
    <t>Revize plynových zařízení</t>
  </si>
  <si>
    <t>Perioda: 1 x za 3 roky</t>
  </si>
  <si>
    <t>Školení obsluh plynových zařízení</t>
  </si>
  <si>
    <t>Plánovaný termín školení</t>
  </si>
  <si>
    <t>Celkový počet školení za plánované období</t>
  </si>
  <si>
    <t>Jednotková cena za školení</t>
  </si>
  <si>
    <t>Plánovaný počet účastníků školení</t>
  </si>
  <si>
    <t>Plánovaný termín prohlídky</t>
  </si>
  <si>
    <t>Celkový počet prohlídek za plánované období</t>
  </si>
  <si>
    <t>Školení obsluh plynových kotlů</t>
  </si>
  <si>
    <t>Perioda: 1 x za 5 let</t>
  </si>
  <si>
    <t>Plynová kotelna (specifikace)</t>
  </si>
  <si>
    <t>Spotřebiče</t>
  </si>
  <si>
    <t>Počet        ks</t>
  </si>
  <si>
    <t>Jm.výkon        kW</t>
  </si>
  <si>
    <t>Požadovaná způsobilost: Oprávněná servisní organizace</t>
  </si>
  <si>
    <t>Perioda: 1 x za 1 rok</t>
  </si>
  <si>
    <t>Požadovaná způsobilost: Osoba znalá, nebo Revizní technik PZ</t>
  </si>
  <si>
    <t>Roční servis PZ (jedná se o kontrolu a servis plynových zařízení před topnou sezónou)</t>
  </si>
  <si>
    <t>Sklad Včelná</t>
  </si>
  <si>
    <t>Nabídková cena celkem za sklad Včelná</t>
  </si>
  <si>
    <t>Plyn. kotel - ČKD Dukla KDVE 65</t>
  </si>
  <si>
    <t>Plyn. kotel - Dakon Unical</t>
  </si>
  <si>
    <t>Plyn. spotřebič Karma Beta 3</t>
  </si>
  <si>
    <t>Plyn. spotřebič Karma Beta 2</t>
  </si>
  <si>
    <t>NTL venkovní</t>
  </si>
  <si>
    <t>STL plynovod pro kotelnu</t>
  </si>
  <si>
    <t>NTL pro velín</t>
  </si>
  <si>
    <t>NTL plynovod pro ČS PHM</t>
  </si>
  <si>
    <t>NTL plynovod pro olejárnu</t>
  </si>
  <si>
    <t>NTL plynovod pro NZ</t>
  </si>
  <si>
    <t>Okruh činností</t>
  </si>
  <si>
    <t>Celková cena za středisko uvedená v předchozích listech</t>
  </si>
  <si>
    <t>Kontrola a servis plynových zařízení před topnou sezónou</t>
  </si>
  <si>
    <t>Školení obsluh PZ</t>
  </si>
  <si>
    <t>Odborná prohlídka kotelny</t>
  </si>
  <si>
    <t>Cena celkem za středisko:</t>
  </si>
  <si>
    <t>Kontrola dle vyhl. č. 85/1978 Sb. § 3</t>
  </si>
  <si>
    <t xml:space="preserve">Revize plynových zařízení dle  § 4 vyhl. č. 85/1978 Sb. </t>
  </si>
  <si>
    <t xml:space="preserve">Odborná prohlídka kotelny II. a III. Kategorie, dle § 16 vyhl. 91/1993 Sb. </t>
  </si>
  <si>
    <t xml:space="preserve">Kontrola zařízení dle § 3 vyhl. č. 85/1978 Sb. </t>
  </si>
  <si>
    <t>Kotelna obj. 491 - II. kategorie</t>
  </si>
  <si>
    <t>Plánovaný termín</t>
  </si>
  <si>
    <t>Celkový počet za plánované období</t>
  </si>
  <si>
    <t xml:space="preserve">Plánovaný termín </t>
  </si>
  <si>
    <t>Školení topičů 4</t>
  </si>
  <si>
    <t>Požadovaná způsobilost: RT PZ</t>
  </si>
  <si>
    <t>Školení obsluh plynových kotlů (zkoušky topičů)</t>
  </si>
  <si>
    <t>Požadovaná způsobilost:  RT PZ</t>
  </si>
  <si>
    <t>do 7/2018</t>
  </si>
  <si>
    <t>5/2017</t>
  </si>
  <si>
    <t>5/2018</t>
  </si>
  <si>
    <t>8/2017</t>
  </si>
  <si>
    <t>7/2018</t>
  </si>
  <si>
    <t>Vlastní servis</t>
  </si>
  <si>
    <t>od 7/2016</t>
  </si>
  <si>
    <t>12/2016</t>
  </si>
  <si>
    <t>12/2017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</si>
</sst>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Times New Roman"/>
      <family val="1"/>
      <charset val="238"/>
    </font>
    <font>
      <sz val="10"/>
      <name val="Arial"/>
      <family val="2"/>
      <charset val="238"/>
    </font>
    <font>
      <sz val="8"/>
      <name val="Arial CE"/>
      <family val="2"/>
      <charset val="238"/>
    </font>
    <font>
      <sz val="8"/>
      <name val="Arial CE"/>
      <charset val="238"/>
    </font>
    <font>
      <sz val="8"/>
      <color theme="1"/>
      <name val="Arial"/>
      <family val="2"/>
      <charset val="238"/>
    </font>
    <font>
      <b/>
      <sz val="9"/>
      <name val="Times New Roman"/>
      <family val="1"/>
      <charset val="238"/>
    </font>
    <font>
      <sz val="11"/>
      <name val="Calibri"/>
      <family val="2"/>
      <scheme val="minor"/>
    </font>
    <font>
      <b/>
      <sz val="8"/>
      <color rgb="FFFF000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96">
    <xf numFmtId="0" fontId="0" fillId="0" borderId="0" xfId="0"/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wrapText="1"/>
    </xf>
    <xf numFmtId="0" fontId="1" fillId="0" borderId="0" xfId="0" applyFont="1"/>
    <xf numFmtId="49" fontId="0" fillId="0" borderId="0" xfId="0" applyNumberFormat="1" applyAlignment="1">
      <alignment horizontal="center"/>
    </xf>
    <xf numFmtId="0" fontId="0" fillId="0" borderId="0" xfId="0"/>
    <xf numFmtId="0" fontId="0" fillId="0" borderId="0" xfId="0" applyAlignment="1">
      <alignment horizontal="center"/>
    </xf>
    <xf numFmtId="164" fontId="0" fillId="0" borderId="2" xfId="0" applyNumberFormat="1" applyBorder="1"/>
    <xf numFmtId="164" fontId="0" fillId="3" borderId="3" xfId="0" applyNumberFormat="1" applyFill="1" applyBorder="1"/>
    <xf numFmtId="164" fontId="0" fillId="0" borderId="6" xfId="0" applyNumberFormat="1" applyFill="1" applyBorder="1"/>
    <xf numFmtId="164" fontId="0" fillId="0" borderId="0" xfId="0" applyNumberFormat="1" applyFill="1" applyBorder="1"/>
    <xf numFmtId="0" fontId="2" fillId="0" borderId="0" xfId="0" applyFont="1" applyFill="1" applyBorder="1" applyAlignment="1">
      <alignment vertical="top" wrapText="1"/>
    </xf>
    <xf numFmtId="164" fontId="0" fillId="0" borderId="4" xfId="0" applyNumberFormat="1" applyBorder="1"/>
    <xf numFmtId="0" fontId="0" fillId="0" borderId="0" xfId="0" applyFill="1"/>
    <xf numFmtId="49" fontId="3" fillId="0" borderId="2" xfId="0" applyNumberFormat="1" applyFont="1" applyFill="1" applyBorder="1" applyAlignment="1">
      <alignment horizontal="center"/>
    </xf>
    <xf numFmtId="49" fontId="0" fillId="0" borderId="2" xfId="0" applyNumberFormat="1" applyFill="1" applyBorder="1"/>
    <xf numFmtId="49" fontId="3" fillId="0" borderId="4" xfId="0" applyNumberFormat="1" applyFont="1" applyFill="1" applyBorder="1" applyAlignment="1">
      <alignment horizontal="center"/>
    </xf>
    <xf numFmtId="49" fontId="0" fillId="0" borderId="4" xfId="0" applyNumberFormat="1" applyFill="1" applyBorder="1"/>
    <xf numFmtId="1" fontId="0" fillId="0" borderId="4" xfId="0" applyNumberFormat="1" applyFill="1" applyBorder="1" applyAlignment="1">
      <alignment horizontal="center"/>
    </xf>
    <xf numFmtId="164" fontId="0" fillId="0" borderId="7" xfId="0" applyNumberFormat="1" applyFill="1" applyBorder="1"/>
    <xf numFmtId="49" fontId="4" fillId="0" borderId="5" xfId="0" applyNumberFormat="1" applyFont="1" applyFill="1" applyBorder="1" applyAlignment="1">
      <alignment horizontal="center"/>
    </xf>
    <xf numFmtId="1" fontId="0" fillId="0" borderId="2" xfId="0" applyNumberFormat="1" applyFill="1" applyBorder="1" applyAlignment="1">
      <alignment horizontal="center"/>
    </xf>
    <xf numFmtId="49" fontId="5" fillId="0" borderId="5" xfId="0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wrapText="1"/>
    </xf>
    <xf numFmtId="0" fontId="0" fillId="0" borderId="2" xfId="0" applyNumberFormat="1" applyFont="1" applyFill="1" applyBorder="1" applyAlignment="1">
      <alignment horizontal="center"/>
    </xf>
    <xf numFmtId="0" fontId="3" fillId="0" borderId="2" xfId="0" applyNumberFormat="1" applyFont="1" applyFill="1" applyBorder="1" applyAlignment="1">
      <alignment horizontal="center"/>
    </xf>
    <xf numFmtId="0" fontId="0" fillId="0" borderId="2" xfId="0" applyNumberFormat="1" applyFill="1" applyBorder="1" applyAlignment="1">
      <alignment horizontal="center"/>
    </xf>
    <xf numFmtId="49" fontId="5" fillId="0" borderId="8" xfId="0" applyNumberFormat="1" applyFont="1" applyFill="1" applyBorder="1" applyAlignment="1">
      <alignment horizontal="center"/>
    </xf>
    <xf numFmtId="0" fontId="0" fillId="0" borderId="4" xfId="0" applyNumberFormat="1" applyFont="1" applyFill="1" applyBorder="1" applyAlignment="1">
      <alignment horizontal="center"/>
    </xf>
    <xf numFmtId="0" fontId="3" fillId="0" borderId="4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49" fontId="5" fillId="0" borderId="9" xfId="0" applyNumberFormat="1" applyFont="1" applyFill="1" applyBorder="1" applyAlignment="1">
      <alignment horizontal="center"/>
    </xf>
    <xf numFmtId="0" fontId="0" fillId="0" borderId="10" xfId="0" applyNumberFormat="1" applyFill="1" applyBorder="1" applyAlignment="1">
      <alignment horizontal="center"/>
    </xf>
    <xf numFmtId="0" fontId="3" fillId="0" borderId="10" xfId="0" applyNumberFormat="1" applyFont="1" applyFill="1" applyBorder="1" applyAlignment="1">
      <alignment horizontal="center"/>
    </xf>
    <xf numFmtId="49" fontId="0" fillId="0" borderId="10" xfId="0" applyNumberFormat="1" applyFill="1" applyBorder="1"/>
    <xf numFmtId="1" fontId="0" fillId="0" borderId="10" xfId="0" applyNumberFormat="1" applyFill="1" applyBorder="1" applyAlignment="1">
      <alignment horizontal="center"/>
    </xf>
    <xf numFmtId="49" fontId="1" fillId="0" borderId="11" xfId="0" applyNumberFormat="1" applyFont="1" applyBorder="1" applyAlignment="1">
      <alignment wrapText="1"/>
    </xf>
    <xf numFmtId="49" fontId="1" fillId="0" borderId="12" xfId="0" applyNumberFormat="1" applyFont="1" applyBorder="1" applyAlignment="1">
      <alignment wrapText="1"/>
    </xf>
    <xf numFmtId="49" fontId="0" fillId="0" borderId="12" xfId="0" applyNumberFormat="1" applyBorder="1"/>
    <xf numFmtId="1" fontId="0" fillId="0" borderId="12" xfId="0" applyNumberFormat="1" applyBorder="1" applyAlignment="1">
      <alignment horizontal="center"/>
    </xf>
    <xf numFmtId="164" fontId="0" fillId="0" borderId="13" xfId="0" applyNumberFormat="1" applyBorder="1"/>
    <xf numFmtId="1" fontId="0" fillId="0" borderId="10" xfId="0" applyNumberFormat="1" applyBorder="1" applyAlignment="1">
      <alignment horizontal="center"/>
    </xf>
    <xf numFmtId="49" fontId="0" fillId="0" borderId="4" xfId="0" applyNumberFormat="1" applyFill="1" applyBorder="1" applyAlignment="1">
      <alignment horizontal="center" vertical="center"/>
    </xf>
    <xf numFmtId="49" fontId="0" fillId="0" borderId="2" xfId="0" applyNumberFormat="1" applyFill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0" fontId="0" fillId="0" borderId="4" xfId="0" applyNumberFormat="1" applyFill="1" applyBorder="1"/>
    <xf numFmtId="0" fontId="0" fillId="0" borderId="10" xfId="0" applyNumberFormat="1" applyBorder="1"/>
    <xf numFmtId="49" fontId="0" fillId="0" borderId="10" xfId="0" applyNumberFormat="1" applyBorder="1" applyAlignment="1">
      <alignment horizontal="center" vertical="center"/>
    </xf>
    <xf numFmtId="0" fontId="0" fillId="0" borderId="14" xfId="0" applyNumberFormat="1" applyBorder="1"/>
    <xf numFmtId="49" fontId="0" fillId="0" borderId="14" xfId="0" applyNumberFormat="1" applyBorder="1" applyAlignment="1">
      <alignment horizontal="center" vertical="center"/>
    </xf>
    <xf numFmtId="49" fontId="0" fillId="0" borderId="14" xfId="0" applyNumberFormat="1" applyBorder="1"/>
    <xf numFmtId="1" fontId="0" fillId="0" borderId="14" xfId="0" applyNumberFormat="1" applyBorder="1" applyAlignment="1">
      <alignment horizontal="center"/>
    </xf>
    <xf numFmtId="0" fontId="0" fillId="3" borderId="11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 wrapText="1"/>
    </xf>
    <xf numFmtId="0" fontId="0" fillId="0" borderId="8" xfId="0" applyBorder="1" applyAlignment="1">
      <alignment horizontal="left" vertical="center" wrapText="1"/>
    </xf>
    <xf numFmtId="164" fontId="0" fillId="0" borderId="7" xfId="0" applyNumberFormat="1" applyBorder="1" applyAlignment="1">
      <alignment horizontal="right"/>
    </xf>
    <xf numFmtId="0" fontId="0" fillId="0" borderId="5" xfId="0" applyBorder="1" applyAlignment="1">
      <alignment horizontal="left" vertical="center"/>
    </xf>
    <xf numFmtId="164" fontId="0" fillId="0" borderId="6" xfId="0" applyNumberFormat="1" applyBorder="1" applyAlignment="1">
      <alignment horizontal="right"/>
    </xf>
    <xf numFmtId="0" fontId="0" fillId="0" borderId="16" xfId="0" applyBorder="1" applyAlignment="1">
      <alignment horizontal="left" vertical="center"/>
    </xf>
    <xf numFmtId="164" fontId="0" fillId="0" borderId="17" xfId="0" applyNumberFormat="1" applyBorder="1" applyAlignment="1">
      <alignment horizontal="right"/>
    </xf>
    <xf numFmtId="0" fontId="0" fillId="3" borderId="11" xfId="0" applyFill="1" applyBorder="1" applyAlignment="1">
      <alignment vertical="center"/>
    </xf>
    <xf numFmtId="164" fontId="0" fillId="3" borderId="15" xfId="0" applyNumberFormat="1" applyFill="1" applyBorder="1" applyAlignment="1">
      <alignment horizontal="right"/>
    </xf>
    <xf numFmtId="49" fontId="0" fillId="0" borderId="10" xfId="0" applyNumberFormat="1" applyFill="1" applyBorder="1" applyAlignment="1">
      <alignment horizontal="center" vertical="center"/>
    </xf>
    <xf numFmtId="49" fontId="1" fillId="0" borderId="18" xfId="0" applyNumberFormat="1" applyFont="1" applyBorder="1" applyAlignment="1">
      <alignment wrapText="1"/>
    </xf>
    <xf numFmtId="49" fontId="1" fillId="0" borderId="19" xfId="0" applyNumberFormat="1" applyFont="1" applyBorder="1" applyAlignment="1">
      <alignment wrapText="1"/>
    </xf>
    <xf numFmtId="49" fontId="0" fillId="0" borderId="19" xfId="0" applyNumberFormat="1" applyBorder="1"/>
    <xf numFmtId="1" fontId="0" fillId="0" borderId="19" xfId="0" applyNumberFormat="1" applyBorder="1" applyAlignment="1">
      <alignment horizontal="center" vertical="center"/>
    </xf>
    <xf numFmtId="164" fontId="0" fillId="0" borderId="20" xfId="0" applyNumberFormat="1" applyBorder="1"/>
    <xf numFmtId="164" fontId="0" fillId="3" borderId="21" xfId="0" applyNumberFormat="1" applyFill="1" applyBorder="1"/>
    <xf numFmtId="49" fontId="5" fillId="0" borderId="22" xfId="0" applyNumberFormat="1" applyFont="1" applyFill="1" applyBorder="1" applyAlignment="1">
      <alignment horizontal="center"/>
    </xf>
    <xf numFmtId="49" fontId="3" fillId="0" borderId="23" xfId="0" applyNumberFormat="1" applyFont="1" applyFill="1" applyBorder="1" applyAlignment="1">
      <alignment horizontal="center"/>
    </xf>
    <xf numFmtId="49" fontId="0" fillId="0" borderId="23" xfId="0" applyNumberFormat="1" applyFill="1" applyBorder="1"/>
    <xf numFmtId="49" fontId="0" fillId="0" borderId="23" xfId="0" applyNumberFormat="1" applyFill="1" applyBorder="1" applyAlignment="1">
      <alignment horizontal="center" vertical="center"/>
    </xf>
    <xf numFmtId="1" fontId="0" fillId="0" borderId="23" xfId="0" applyNumberFormat="1" applyFill="1" applyBorder="1" applyAlignment="1">
      <alignment horizontal="center"/>
    </xf>
    <xf numFmtId="164" fontId="0" fillId="0" borderId="24" xfId="0" applyNumberFormat="1" applyFill="1" applyBorder="1"/>
    <xf numFmtId="49" fontId="6" fillId="0" borderId="8" xfId="0" applyNumberFormat="1" applyFont="1" applyFill="1" applyBorder="1" applyAlignment="1">
      <alignment horizontal="center"/>
    </xf>
    <xf numFmtId="49" fontId="6" fillId="0" borderId="5" xfId="0" applyNumberFormat="1" applyFont="1" applyFill="1" applyBorder="1" applyAlignment="1">
      <alignment horizontal="center"/>
    </xf>
    <xf numFmtId="164" fontId="0" fillId="0" borderId="17" xfId="0" applyNumberFormat="1" applyFill="1" applyBorder="1"/>
    <xf numFmtId="49" fontId="5" fillId="0" borderId="16" xfId="0" applyNumberFormat="1" applyFont="1" applyFill="1" applyBorder="1" applyAlignment="1">
      <alignment horizontal="center"/>
    </xf>
    <xf numFmtId="0" fontId="0" fillId="0" borderId="25" xfId="0" applyNumberFormat="1" applyFill="1" applyBorder="1" applyAlignment="1">
      <alignment horizontal="center"/>
    </xf>
    <xf numFmtId="0" fontId="3" fillId="0" borderId="25" xfId="0" applyNumberFormat="1" applyFont="1" applyFill="1" applyBorder="1" applyAlignment="1">
      <alignment horizontal="center"/>
    </xf>
    <xf numFmtId="164" fontId="0" fillId="0" borderId="26" xfId="0" applyNumberFormat="1" applyFill="1" applyBorder="1"/>
    <xf numFmtId="49" fontId="8" fillId="0" borderId="14" xfId="0" applyNumberFormat="1" applyFont="1" applyFill="1" applyBorder="1" applyAlignment="1">
      <alignment horizontal="center" vertical="center"/>
    </xf>
    <xf numFmtId="49" fontId="0" fillId="0" borderId="14" xfId="0" applyNumberFormat="1" applyFont="1" applyBorder="1" applyAlignment="1">
      <alignment horizontal="center" wrapText="1"/>
    </xf>
    <xf numFmtId="0" fontId="7" fillId="3" borderId="1" xfId="0" applyFont="1" applyFill="1" applyBorder="1" applyAlignment="1">
      <alignment horizontal="center" vertical="center" wrapText="1"/>
    </xf>
    <xf numFmtId="0" fontId="2" fillId="3" borderId="30" xfId="0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left"/>
    </xf>
    <xf numFmtId="164" fontId="0" fillId="4" borderId="4" xfId="0" applyNumberFormat="1" applyFill="1" applyBorder="1" applyProtection="1">
      <protection locked="0"/>
    </xf>
    <xf numFmtId="164" fontId="0" fillId="4" borderId="2" xfId="0" applyNumberFormat="1" applyFill="1" applyBorder="1" applyProtection="1">
      <protection locked="0"/>
    </xf>
    <xf numFmtId="164" fontId="0" fillId="4" borderId="10" xfId="0" applyNumberFormat="1" applyFill="1" applyBorder="1" applyProtection="1">
      <protection locked="0"/>
    </xf>
    <xf numFmtId="164" fontId="0" fillId="4" borderId="23" xfId="0" applyNumberFormat="1" applyFill="1" applyBorder="1" applyProtection="1">
      <protection locked="0"/>
    </xf>
    <xf numFmtId="164" fontId="0" fillId="4" borderId="25" xfId="0" applyNumberFormat="1" applyFill="1" applyBorder="1" applyProtection="1">
      <protection locked="0"/>
    </xf>
    <xf numFmtId="164" fontId="0" fillId="4" borderId="14" xfId="0" applyNumberFormat="1" applyFill="1" applyBorder="1" applyProtection="1">
      <protection locked="0"/>
    </xf>
    <xf numFmtId="0" fontId="2" fillId="2" borderId="27" xfId="0" applyFont="1" applyFill="1" applyBorder="1" applyAlignment="1">
      <alignment vertical="top" wrapText="1"/>
    </xf>
    <xf numFmtId="0" fontId="0" fillId="0" borderId="28" xfId="0" applyBorder="1" applyAlignment="1">
      <alignment vertical="top" wrapText="1"/>
    </xf>
    <xf numFmtId="0" fontId="0" fillId="0" borderId="29" xfId="0" applyBorder="1" applyAlignment="1">
      <alignment vertical="top" wrapText="1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14"/>
  <sheetViews>
    <sheetView zoomScaleNormal="100" workbookViewId="0">
      <selection activeCell="H8" sqref="H8:H11"/>
    </sheetView>
  </sheetViews>
  <sheetFormatPr defaultRowHeight="15" x14ac:dyDescent="0.25"/>
  <cols>
    <col min="1" max="1" width="25.7109375" bestFit="1" customWidth="1"/>
    <col min="2" max="2" width="7.5703125" bestFit="1" customWidth="1"/>
    <col min="3" max="3" width="5.5703125" bestFit="1" customWidth="1"/>
    <col min="4" max="4" width="12.42578125" customWidth="1"/>
    <col min="5" max="5" width="13.140625" customWidth="1"/>
    <col min="6" max="8" width="11.42578125" customWidth="1"/>
    <col min="9" max="9" width="15" customWidth="1"/>
  </cols>
  <sheetData>
    <row r="2" spans="1:10" x14ac:dyDescent="0.25">
      <c r="A2" s="3" t="s">
        <v>25</v>
      </c>
      <c r="B2" s="3"/>
      <c r="C2" s="3"/>
    </row>
    <row r="3" spans="1:10" ht="15.75" thickBot="1" x14ac:dyDescent="0.3"/>
    <row r="4" spans="1:10" ht="65.25" customHeight="1" thickBot="1" x14ac:dyDescent="0.3">
      <c r="A4" s="93" t="s">
        <v>24</v>
      </c>
      <c r="B4" s="94"/>
      <c r="C4" s="95"/>
      <c r="D4" s="2" t="s">
        <v>21</v>
      </c>
      <c r="E4" s="1" t="s">
        <v>22</v>
      </c>
    </row>
    <row r="6" spans="1:10" ht="15.75" thickBot="1" x14ac:dyDescent="0.3">
      <c r="D6" s="6" t="s">
        <v>61</v>
      </c>
      <c r="E6" s="6">
        <v>2017</v>
      </c>
      <c r="F6" s="6" t="s">
        <v>55</v>
      </c>
      <c r="G6" s="4"/>
    </row>
    <row r="7" spans="1:10" ht="36.75" thickBot="1" x14ac:dyDescent="0.3">
      <c r="A7" s="30" t="s">
        <v>18</v>
      </c>
      <c r="B7" s="30" t="s">
        <v>19</v>
      </c>
      <c r="C7" s="30" t="s">
        <v>20</v>
      </c>
      <c r="D7" s="30" t="s">
        <v>48</v>
      </c>
      <c r="E7" s="30" t="s">
        <v>48</v>
      </c>
      <c r="F7" s="30" t="s">
        <v>48</v>
      </c>
      <c r="G7" s="30" t="s">
        <v>49</v>
      </c>
      <c r="H7" s="30" t="s">
        <v>0</v>
      </c>
      <c r="I7" s="30" t="s">
        <v>1</v>
      </c>
    </row>
    <row r="8" spans="1:10" x14ac:dyDescent="0.25">
      <c r="A8" s="27" t="s">
        <v>27</v>
      </c>
      <c r="B8" s="28">
        <v>1</v>
      </c>
      <c r="C8" s="29">
        <v>670</v>
      </c>
      <c r="D8" s="42" t="s">
        <v>62</v>
      </c>
      <c r="E8" s="42" t="s">
        <v>63</v>
      </c>
      <c r="F8" s="42"/>
      <c r="G8" s="18">
        <v>2</v>
      </c>
      <c r="H8" s="87"/>
      <c r="I8" s="19">
        <f t="shared" ref="I8" si="0">G8*H8</f>
        <v>0</v>
      </c>
      <c r="J8" s="13"/>
    </row>
    <row r="9" spans="1:10" x14ac:dyDescent="0.25">
      <c r="A9" s="22" t="s">
        <v>28</v>
      </c>
      <c r="B9" s="24">
        <v>1</v>
      </c>
      <c r="C9" s="25">
        <v>24</v>
      </c>
      <c r="D9" s="43" t="s">
        <v>62</v>
      </c>
      <c r="E9" s="43" t="s">
        <v>63</v>
      </c>
      <c r="F9" s="43"/>
      <c r="G9" s="18">
        <v>2</v>
      </c>
      <c r="H9" s="88"/>
      <c r="I9" s="9">
        <f t="shared" ref="I9" si="1">G9*H9</f>
        <v>0</v>
      </c>
      <c r="J9" s="13"/>
    </row>
    <row r="10" spans="1:10" x14ac:dyDescent="0.25">
      <c r="A10" s="22" t="s">
        <v>29</v>
      </c>
      <c r="B10" s="26">
        <v>4</v>
      </c>
      <c r="C10" s="25">
        <v>3</v>
      </c>
      <c r="D10" s="43" t="s">
        <v>62</v>
      </c>
      <c r="E10" s="43" t="s">
        <v>63</v>
      </c>
      <c r="F10" s="43"/>
      <c r="G10" s="18">
        <v>2</v>
      </c>
      <c r="H10" s="88"/>
      <c r="I10" s="9">
        <f t="shared" ref="I10" si="2">G10*H10</f>
        <v>0</v>
      </c>
      <c r="J10" s="13"/>
    </row>
    <row r="11" spans="1:10" ht="15.75" thickBot="1" x14ac:dyDescent="0.3">
      <c r="A11" s="31" t="s">
        <v>30</v>
      </c>
      <c r="B11" s="32">
        <v>1</v>
      </c>
      <c r="C11" s="33">
        <v>2</v>
      </c>
      <c r="D11" s="62" t="s">
        <v>62</v>
      </c>
      <c r="E11" s="62" t="s">
        <v>63</v>
      </c>
      <c r="F11" s="62"/>
      <c r="G11" s="18">
        <v>2</v>
      </c>
      <c r="H11" s="89"/>
      <c r="I11" s="9">
        <f t="shared" ref="I11" si="3">G11*H11</f>
        <v>0</v>
      </c>
      <c r="J11" s="13"/>
    </row>
    <row r="12" spans="1:10" s="5" customFormat="1" ht="31.5" thickTop="1" thickBot="1" x14ac:dyDescent="0.3">
      <c r="A12" s="36" t="s">
        <v>26</v>
      </c>
      <c r="B12" s="37"/>
      <c r="C12" s="38"/>
      <c r="D12" s="38"/>
      <c r="E12" s="38"/>
      <c r="F12" s="38"/>
      <c r="G12" s="44">
        <f>SUM(G8:G11)</f>
        <v>8</v>
      </c>
      <c r="H12" s="40"/>
      <c r="I12" s="8">
        <f>SUM(I8:I11)</f>
        <v>0</v>
      </c>
    </row>
    <row r="14" spans="1:10" x14ac:dyDescent="0.25">
      <c r="A14" s="86" t="s">
        <v>60</v>
      </c>
    </row>
  </sheetData>
  <sheetProtection password="C7B2" sheet="1" objects="1" scenarios="1"/>
  <protectedRanges>
    <protectedRange sqref="H8:H11" name="Oblast1"/>
  </protectedRanges>
  <mergeCells count="1">
    <mergeCell ref="A4:C4"/>
  </mergeCells>
  <pageMargins left="0.7" right="0.7" top="0.75" bottom="0.75" header="0.3" footer="0.3"/>
  <pageSetup paperSize="9" scale="9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18"/>
  <sheetViews>
    <sheetView zoomScale="85" zoomScaleNormal="85" workbookViewId="0">
      <selection activeCell="H8" sqref="H8:H17"/>
    </sheetView>
  </sheetViews>
  <sheetFormatPr defaultRowHeight="15" x14ac:dyDescent="0.25"/>
  <cols>
    <col min="1" max="1" width="25.7109375" bestFit="1" customWidth="1"/>
    <col min="2" max="2" width="7.5703125" bestFit="1" customWidth="1"/>
    <col min="3" max="3" width="5.5703125" bestFit="1" customWidth="1"/>
    <col min="4" max="4" width="12.42578125" customWidth="1"/>
    <col min="5" max="5" width="13.140625" customWidth="1"/>
    <col min="6" max="8" width="11.42578125" customWidth="1"/>
    <col min="9" max="9" width="15" customWidth="1"/>
  </cols>
  <sheetData>
    <row r="2" spans="1:10" x14ac:dyDescent="0.25">
      <c r="A2" s="3" t="s">
        <v>25</v>
      </c>
      <c r="B2" s="3"/>
      <c r="C2" s="3"/>
    </row>
    <row r="3" spans="1:10" ht="15.75" thickBot="1" x14ac:dyDescent="0.3"/>
    <row r="4" spans="1:10" ht="61.5" thickBot="1" x14ac:dyDescent="0.3">
      <c r="A4" s="93" t="s">
        <v>46</v>
      </c>
      <c r="B4" s="94"/>
      <c r="C4" s="95"/>
      <c r="D4" s="2" t="s">
        <v>23</v>
      </c>
      <c r="E4" s="1" t="s">
        <v>22</v>
      </c>
    </row>
    <row r="6" spans="1:10" ht="15.75" thickBot="1" x14ac:dyDescent="0.3">
      <c r="D6" s="6" t="s">
        <v>61</v>
      </c>
      <c r="E6" s="6">
        <v>2017</v>
      </c>
      <c r="F6" s="6" t="s">
        <v>55</v>
      </c>
      <c r="G6" s="4"/>
    </row>
    <row r="7" spans="1:10" ht="36.75" thickBot="1" x14ac:dyDescent="0.3">
      <c r="A7" s="30" t="s">
        <v>18</v>
      </c>
      <c r="B7" s="30" t="s">
        <v>19</v>
      </c>
      <c r="C7" s="30" t="s">
        <v>20</v>
      </c>
      <c r="D7" s="84" t="s">
        <v>50</v>
      </c>
      <c r="E7" s="84" t="s">
        <v>50</v>
      </c>
      <c r="F7" s="84" t="s">
        <v>50</v>
      </c>
      <c r="G7" s="85" t="s">
        <v>49</v>
      </c>
      <c r="H7" s="30" t="s">
        <v>0</v>
      </c>
      <c r="I7" s="30" t="s">
        <v>1</v>
      </c>
    </row>
    <row r="8" spans="1:10" x14ac:dyDescent="0.25">
      <c r="A8" s="69" t="s">
        <v>31</v>
      </c>
      <c r="B8" s="28">
        <v>1</v>
      </c>
      <c r="C8" s="70"/>
      <c r="D8" s="72"/>
      <c r="E8" s="72" t="s">
        <v>56</v>
      </c>
      <c r="F8" s="43" t="s">
        <v>57</v>
      </c>
      <c r="G8" s="21">
        <v>2</v>
      </c>
      <c r="H8" s="90"/>
      <c r="I8" s="74">
        <f t="shared" ref="I8:I17" si="0">G8*H8</f>
        <v>0</v>
      </c>
      <c r="J8" s="13"/>
    </row>
    <row r="9" spans="1:10" x14ac:dyDescent="0.25">
      <c r="A9" s="20" t="s">
        <v>32</v>
      </c>
      <c r="B9" s="28">
        <v>1</v>
      </c>
      <c r="C9" s="14"/>
      <c r="D9" s="43"/>
      <c r="E9" s="43" t="s">
        <v>56</v>
      </c>
      <c r="F9" s="43" t="s">
        <v>57</v>
      </c>
      <c r="G9" s="21">
        <v>2</v>
      </c>
      <c r="H9" s="88"/>
      <c r="I9" s="9">
        <f t="shared" si="0"/>
        <v>0</v>
      </c>
      <c r="J9" s="13"/>
    </row>
    <row r="10" spans="1:10" x14ac:dyDescent="0.25">
      <c r="A10" s="20" t="s">
        <v>33</v>
      </c>
      <c r="B10" s="28">
        <v>1</v>
      </c>
      <c r="C10" s="14"/>
      <c r="D10" s="43"/>
      <c r="E10" s="43" t="s">
        <v>56</v>
      </c>
      <c r="F10" s="43" t="s">
        <v>57</v>
      </c>
      <c r="G10" s="21">
        <v>2</v>
      </c>
      <c r="H10" s="88"/>
      <c r="I10" s="9">
        <f t="shared" si="0"/>
        <v>0</v>
      </c>
      <c r="J10" s="13"/>
    </row>
    <row r="11" spans="1:10" x14ac:dyDescent="0.25">
      <c r="A11" s="75" t="s">
        <v>34</v>
      </c>
      <c r="B11" s="28">
        <v>1</v>
      </c>
      <c r="C11" s="16"/>
      <c r="D11" s="42"/>
      <c r="E11" s="43" t="s">
        <v>56</v>
      </c>
      <c r="F11" s="43" t="s">
        <v>57</v>
      </c>
      <c r="G11" s="21">
        <v>2</v>
      </c>
      <c r="H11" s="88"/>
      <c r="I11" s="9">
        <f t="shared" si="0"/>
        <v>0</v>
      </c>
      <c r="J11" s="13"/>
    </row>
    <row r="12" spans="1:10" x14ac:dyDescent="0.25">
      <c r="A12" s="76" t="s">
        <v>35</v>
      </c>
      <c r="B12" s="28">
        <v>1</v>
      </c>
      <c r="C12" s="14"/>
      <c r="D12" s="43"/>
      <c r="E12" s="43" t="s">
        <v>56</v>
      </c>
      <c r="F12" s="43" t="s">
        <v>57</v>
      </c>
      <c r="G12" s="21">
        <v>2</v>
      </c>
      <c r="H12" s="88"/>
      <c r="I12" s="9">
        <f t="shared" si="0"/>
        <v>0</v>
      </c>
      <c r="J12" s="13"/>
    </row>
    <row r="13" spans="1:10" x14ac:dyDescent="0.25">
      <c r="A13" s="76" t="s">
        <v>36</v>
      </c>
      <c r="B13" s="28">
        <v>1</v>
      </c>
      <c r="C13" s="14"/>
      <c r="D13" s="43"/>
      <c r="E13" s="43" t="s">
        <v>56</v>
      </c>
      <c r="F13" s="43" t="s">
        <v>57</v>
      </c>
      <c r="G13" s="21">
        <v>2</v>
      </c>
      <c r="H13" s="88"/>
      <c r="I13" s="9">
        <f t="shared" si="0"/>
        <v>0</v>
      </c>
      <c r="J13" s="13"/>
    </row>
    <row r="14" spans="1:10" s="5" customFormat="1" x14ac:dyDescent="0.25">
      <c r="A14" s="27" t="s">
        <v>27</v>
      </c>
      <c r="B14" s="28">
        <v>1</v>
      </c>
      <c r="C14" s="29">
        <v>670</v>
      </c>
      <c r="D14" s="43"/>
      <c r="E14" s="43" t="s">
        <v>56</v>
      </c>
      <c r="F14" s="43" t="s">
        <v>57</v>
      </c>
      <c r="G14" s="21">
        <v>2</v>
      </c>
      <c r="H14" s="88"/>
      <c r="I14" s="9">
        <f t="shared" si="0"/>
        <v>0</v>
      </c>
      <c r="J14" s="13"/>
    </row>
    <row r="15" spans="1:10" s="5" customFormat="1" x14ac:dyDescent="0.25">
      <c r="A15" s="22" t="s">
        <v>28</v>
      </c>
      <c r="B15" s="24">
        <v>1</v>
      </c>
      <c r="C15" s="25">
        <v>24</v>
      </c>
      <c r="D15" s="43"/>
      <c r="E15" s="43" t="s">
        <v>56</v>
      </c>
      <c r="F15" s="43" t="s">
        <v>57</v>
      </c>
      <c r="G15" s="21">
        <v>2</v>
      </c>
      <c r="H15" s="88"/>
      <c r="I15" s="9">
        <f t="shared" si="0"/>
        <v>0</v>
      </c>
      <c r="J15" s="13"/>
    </row>
    <row r="16" spans="1:10" s="5" customFormat="1" x14ac:dyDescent="0.25">
      <c r="A16" s="22" t="s">
        <v>29</v>
      </c>
      <c r="B16" s="26">
        <v>4</v>
      </c>
      <c r="C16" s="25">
        <v>3</v>
      </c>
      <c r="D16" s="43"/>
      <c r="E16" s="43" t="s">
        <v>56</v>
      </c>
      <c r="F16" s="43" t="s">
        <v>57</v>
      </c>
      <c r="G16" s="21">
        <v>8</v>
      </c>
      <c r="H16" s="88"/>
      <c r="I16" s="9">
        <f t="shared" si="0"/>
        <v>0</v>
      </c>
      <c r="J16" s="13"/>
    </row>
    <row r="17" spans="1:10" s="5" customFormat="1" ht="15.75" thickBot="1" x14ac:dyDescent="0.3">
      <c r="A17" s="78" t="s">
        <v>30</v>
      </c>
      <c r="B17" s="79">
        <v>1</v>
      </c>
      <c r="C17" s="80">
        <v>2</v>
      </c>
      <c r="D17" s="43"/>
      <c r="E17" s="43" t="s">
        <v>56</v>
      </c>
      <c r="F17" s="43" t="s">
        <v>57</v>
      </c>
      <c r="G17" s="21">
        <v>2</v>
      </c>
      <c r="H17" s="91"/>
      <c r="I17" s="77">
        <f t="shared" si="0"/>
        <v>0</v>
      </c>
      <c r="J17" s="13"/>
    </row>
    <row r="18" spans="1:10" ht="30.75" thickBot="1" x14ac:dyDescent="0.3">
      <c r="A18" s="63" t="s">
        <v>26</v>
      </c>
      <c r="B18" s="64"/>
      <c r="C18" s="65"/>
      <c r="D18" s="65"/>
      <c r="E18" s="65"/>
      <c r="F18" s="65"/>
      <c r="G18" s="66">
        <f>SUM(G8:G17)</f>
        <v>26</v>
      </c>
      <c r="H18" s="67"/>
      <c r="I18" s="68">
        <f>SUM(I8:I17)</f>
        <v>0</v>
      </c>
    </row>
  </sheetData>
  <sheetProtection password="C7B2" sheet="1" objects="1" scenarios="1"/>
  <protectedRanges>
    <protectedRange sqref="H8:H17" name="Oblast1"/>
  </protectedRanges>
  <mergeCells count="1">
    <mergeCell ref="A4:C4"/>
  </mergeCells>
  <pageMargins left="0.7" right="0.7" top="0.75" bottom="0.75" header="0.3" footer="0.3"/>
  <pageSetup paperSize="9" scale="9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8"/>
  <sheetViews>
    <sheetView workbookViewId="0">
      <selection activeCell="F7" sqref="F7"/>
    </sheetView>
  </sheetViews>
  <sheetFormatPr defaultRowHeight="15" x14ac:dyDescent="0.25"/>
  <cols>
    <col min="1" max="1" width="23.85546875" customWidth="1"/>
    <col min="2" max="2" width="13.5703125" customWidth="1"/>
    <col min="3" max="3" width="13.140625" customWidth="1"/>
    <col min="4" max="6" width="11.42578125" customWidth="1"/>
    <col min="7" max="7" width="15" customWidth="1"/>
  </cols>
  <sheetData>
    <row r="2" spans="1:7" x14ac:dyDescent="0.25">
      <c r="A2" s="3" t="s">
        <v>25</v>
      </c>
    </row>
    <row r="3" spans="1:7" ht="15.75" thickBot="1" x14ac:dyDescent="0.3"/>
    <row r="4" spans="1:7" ht="37.5" thickBot="1" x14ac:dyDescent="0.3">
      <c r="A4" s="1" t="s">
        <v>45</v>
      </c>
      <c r="B4" s="23" t="s">
        <v>52</v>
      </c>
      <c r="C4" s="1" t="s">
        <v>3</v>
      </c>
    </row>
    <row r="5" spans="1:7" ht="15.75" thickBot="1" x14ac:dyDescent="0.3">
      <c r="B5" s="6" t="s">
        <v>61</v>
      </c>
      <c r="C5" s="6">
        <v>2017</v>
      </c>
      <c r="D5" s="6" t="s">
        <v>55</v>
      </c>
    </row>
    <row r="6" spans="1:7" ht="48.75" thickBot="1" x14ac:dyDescent="0.3">
      <c r="A6" s="30" t="s">
        <v>17</v>
      </c>
      <c r="B6" s="30" t="s">
        <v>13</v>
      </c>
      <c r="C6" s="30" t="s">
        <v>13</v>
      </c>
      <c r="D6" s="30" t="s">
        <v>13</v>
      </c>
      <c r="E6" s="30" t="s">
        <v>14</v>
      </c>
      <c r="F6" s="30" t="s">
        <v>0</v>
      </c>
      <c r="G6" s="30" t="s">
        <v>1</v>
      </c>
    </row>
    <row r="7" spans="1:7" ht="30.75" thickBot="1" x14ac:dyDescent="0.3">
      <c r="A7" s="83" t="s">
        <v>47</v>
      </c>
      <c r="B7" s="49"/>
      <c r="C7" s="49" t="s">
        <v>56</v>
      </c>
      <c r="D7" s="49" t="s">
        <v>57</v>
      </c>
      <c r="E7" s="51">
        <v>2</v>
      </c>
      <c r="F7" s="92"/>
      <c r="G7" s="12">
        <f>E7*F7</f>
        <v>0</v>
      </c>
    </row>
    <row r="8" spans="1:7" ht="31.5" thickTop="1" thickBot="1" x14ac:dyDescent="0.3">
      <c r="A8" s="36" t="s">
        <v>26</v>
      </c>
      <c r="B8" s="38"/>
      <c r="C8" s="38"/>
      <c r="D8" s="38"/>
      <c r="E8" s="44">
        <f>SUM(E7:E7)</f>
        <v>2</v>
      </c>
      <c r="F8" s="40"/>
      <c r="G8" s="8">
        <f>SUM(G7:G7)</f>
        <v>0</v>
      </c>
    </row>
  </sheetData>
  <sheetProtection password="C7B2" sheet="1" objects="1" scenarios="1"/>
  <protectedRanges>
    <protectedRange sqref="F7" name="Oblast1"/>
  </protectedRanges>
  <pageMargins left="0.7" right="0.7" top="0.75" bottom="0.75" header="0.3" footer="0.3"/>
  <pageSetup paperSize="9" orientation="landscape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18"/>
  <sheetViews>
    <sheetView workbookViewId="0">
      <selection activeCell="H8" sqref="H8"/>
    </sheetView>
  </sheetViews>
  <sheetFormatPr defaultRowHeight="15" x14ac:dyDescent="0.25"/>
  <cols>
    <col min="1" max="1" width="25.7109375" bestFit="1" customWidth="1"/>
    <col min="2" max="2" width="7.5703125" bestFit="1" customWidth="1"/>
    <col min="3" max="3" width="5.5703125" bestFit="1" customWidth="1"/>
    <col min="4" max="4" width="12.42578125" customWidth="1"/>
    <col min="5" max="5" width="13.140625" customWidth="1"/>
    <col min="6" max="8" width="11.42578125" customWidth="1"/>
    <col min="9" max="9" width="15" customWidth="1"/>
  </cols>
  <sheetData>
    <row r="2" spans="1:10" x14ac:dyDescent="0.25">
      <c r="A2" s="3" t="s">
        <v>25</v>
      </c>
      <c r="B2" s="3"/>
      <c r="C2" s="3"/>
    </row>
    <row r="3" spans="1:10" ht="15.75" thickBot="1" x14ac:dyDescent="0.3"/>
    <row r="4" spans="1:10" ht="49.5" thickBot="1" x14ac:dyDescent="0.3">
      <c r="A4" s="93" t="s">
        <v>44</v>
      </c>
      <c r="B4" s="94"/>
      <c r="C4" s="95"/>
      <c r="D4" s="2" t="s">
        <v>5</v>
      </c>
      <c r="E4" s="1" t="s">
        <v>7</v>
      </c>
    </row>
    <row r="6" spans="1:10" ht="15.75" thickBot="1" x14ac:dyDescent="0.3">
      <c r="D6" s="6" t="s">
        <v>61</v>
      </c>
      <c r="E6" s="6">
        <v>2017</v>
      </c>
      <c r="F6" s="6" t="s">
        <v>55</v>
      </c>
      <c r="G6" s="4"/>
    </row>
    <row r="7" spans="1:10" ht="48.75" thickBot="1" x14ac:dyDescent="0.3">
      <c r="A7" s="30" t="s">
        <v>18</v>
      </c>
      <c r="B7" s="30" t="s">
        <v>19</v>
      </c>
      <c r="C7" s="30" t="s">
        <v>20</v>
      </c>
      <c r="D7" s="30" t="s">
        <v>2</v>
      </c>
      <c r="E7" s="30" t="s">
        <v>2</v>
      </c>
      <c r="F7" s="30" t="s">
        <v>2</v>
      </c>
      <c r="G7" s="30" t="s">
        <v>4</v>
      </c>
      <c r="H7" s="30" t="s">
        <v>0</v>
      </c>
      <c r="I7" s="30" t="s">
        <v>1</v>
      </c>
    </row>
    <row r="8" spans="1:10" x14ac:dyDescent="0.25">
      <c r="A8" s="69" t="s">
        <v>31</v>
      </c>
      <c r="B8" s="28">
        <v>1</v>
      </c>
      <c r="C8" s="70"/>
      <c r="D8" s="71"/>
      <c r="E8" s="72"/>
      <c r="F8" s="72" t="s">
        <v>57</v>
      </c>
      <c r="G8" s="73">
        <v>1</v>
      </c>
      <c r="H8" s="90"/>
      <c r="I8" s="74">
        <f t="shared" ref="I8:I17" si="0">G8*H8</f>
        <v>0</v>
      </c>
      <c r="J8" s="13"/>
    </row>
    <row r="9" spans="1:10" x14ac:dyDescent="0.25">
      <c r="A9" s="20" t="s">
        <v>32</v>
      </c>
      <c r="B9" s="28">
        <v>1</v>
      </c>
      <c r="C9" s="14"/>
      <c r="D9" s="15"/>
      <c r="E9" s="43"/>
      <c r="F9" s="43"/>
      <c r="G9" s="21"/>
      <c r="H9" s="88"/>
      <c r="I9" s="9">
        <f t="shared" si="0"/>
        <v>0</v>
      </c>
      <c r="J9" s="13"/>
    </row>
    <row r="10" spans="1:10" x14ac:dyDescent="0.25">
      <c r="A10" s="20" t="s">
        <v>33</v>
      </c>
      <c r="B10" s="28">
        <v>1</v>
      </c>
      <c r="C10" s="14"/>
      <c r="D10" s="15"/>
      <c r="E10" s="43"/>
      <c r="F10" s="43"/>
      <c r="G10" s="21"/>
      <c r="H10" s="88"/>
      <c r="I10" s="9">
        <f t="shared" si="0"/>
        <v>0</v>
      </c>
      <c r="J10" s="13"/>
    </row>
    <row r="11" spans="1:10" x14ac:dyDescent="0.25">
      <c r="A11" s="75" t="s">
        <v>34</v>
      </c>
      <c r="B11" s="28">
        <v>1</v>
      </c>
      <c r="C11" s="16"/>
      <c r="D11" s="17"/>
      <c r="E11" s="42"/>
      <c r="F11" s="43"/>
      <c r="G11" s="18"/>
      <c r="H11" s="88"/>
      <c r="I11" s="9">
        <f t="shared" si="0"/>
        <v>0</v>
      </c>
      <c r="J11" s="13"/>
    </row>
    <row r="12" spans="1:10" x14ac:dyDescent="0.25">
      <c r="A12" s="76" t="s">
        <v>35</v>
      </c>
      <c r="B12" s="28">
        <v>1</v>
      </c>
      <c r="C12" s="14"/>
      <c r="D12" s="15"/>
      <c r="E12" s="43"/>
      <c r="F12" s="43"/>
      <c r="G12" s="21"/>
      <c r="H12" s="88"/>
      <c r="I12" s="9">
        <f t="shared" si="0"/>
        <v>0</v>
      </c>
      <c r="J12" s="13"/>
    </row>
    <row r="13" spans="1:10" x14ac:dyDescent="0.25">
      <c r="A13" s="76" t="s">
        <v>36</v>
      </c>
      <c r="B13" s="28">
        <v>1</v>
      </c>
      <c r="C13" s="14"/>
      <c r="D13" s="34"/>
      <c r="E13" s="62"/>
      <c r="F13" s="62"/>
      <c r="G13" s="35"/>
      <c r="H13" s="89"/>
      <c r="I13" s="81">
        <f t="shared" si="0"/>
        <v>0</v>
      </c>
      <c r="J13" s="13"/>
    </row>
    <row r="14" spans="1:10" s="5" customFormat="1" x14ac:dyDescent="0.25">
      <c r="A14" s="27" t="s">
        <v>27</v>
      </c>
      <c r="B14" s="28">
        <v>1</v>
      </c>
      <c r="C14" s="29">
        <v>670</v>
      </c>
      <c r="D14" s="15"/>
      <c r="E14" s="43"/>
      <c r="F14" s="43"/>
      <c r="G14" s="21"/>
      <c r="H14" s="88"/>
      <c r="I14" s="9">
        <f t="shared" si="0"/>
        <v>0</v>
      </c>
      <c r="J14" s="13"/>
    </row>
    <row r="15" spans="1:10" s="5" customFormat="1" x14ac:dyDescent="0.25">
      <c r="A15" s="22" t="s">
        <v>28</v>
      </c>
      <c r="B15" s="24">
        <v>1</v>
      </c>
      <c r="C15" s="25">
        <v>24</v>
      </c>
      <c r="D15" s="15"/>
      <c r="E15" s="43"/>
      <c r="F15" s="43"/>
      <c r="G15" s="21"/>
      <c r="H15" s="88"/>
      <c r="I15" s="9">
        <f t="shared" si="0"/>
        <v>0</v>
      </c>
      <c r="J15" s="13"/>
    </row>
    <row r="16" spans="1:10" s="5" customFormat="1" x14ac:dyDescent="0.25">
      <c r="A16" s="22" t="s">
        <v>29</v>
      </c>
      <c r="B16" s="26">
        <v>4</v>
      </c>
      <c r="C16" s="25">
        <v>3</v>
      </c>
      <c r="D16" s="15"/>
      <c r="E16" s="43"/>
      <c r="F16" s="43"/>
      <c r="G16" s="21"/>
      <c r="H16" s="88"/>
      <c r="I16" s="9">
        <f t="shared" si="0"/>
        <v>0</v>
      </c>
      <c r="J16" s="13"/>
    </row>
    <row r="17" spans="1:10" s="5" customFormat="1" ht="15.75" thickBot="1" x14ac:dyDescent="0.3">
      <c r="A17" s="31" t="s">
        <v>30</v>
      </c>
      <c r="B17" s="32">
        <v>1</v>
      </c>
      <c r="C17" s="33">
        <v>2</v>
      </c>
      <c r="D17" s="34"/>
      <c r="E17" s="62"/>
      <c r="F17" s="62"/>
      <c r="G17" s="35"/>
      <c r="H17" s="89"/>
      <c r="I17" s="81">
        <f t="shared" si="0"/>
        <v>0</v>
      </c>
      <c r="J17" s="13"/>
    </row>
    <row r="18" spans="1:10" ht="31.5" thickTop="1" thickBot="1" x14ac:dyDescent="0.3">
      <c r="A18" s="36" t="s">
        <v>26</v>
      </c>
      <c r="B18" s="37"/>
      <c r="C18" s="38"/>
      <c r="D18" s="38"/>
      <c r="E18" s="38"/>
      <c r="F18" s="38"/>
      <c r="G18" s="44">
        <f>SUM(G8:G17)</f>
        <v>1</v>
      </c>
      <c r="H18" s="40"/>
      <c r="I18" s="8">
        <f>SUM(I8:I17)</f>
        <v>0</v>
      </c>
      <c r="J18" s="5"/>
    </row>
  </sheetData>
  <sheetProtection password="C7B2" sheet="1" objects="1" scenarios="1"/>
  <protectedRanges>
    <protectedRange sqref="H8:H17" name="Oblast1"/>
  </protectedRanges>
  <mergeCells count="1">
    <mergeCell ref="A4:C4"/>
  </mergeCells>
  <pageMargins left="0.7" right="0.7" top="0.75" bottom="0.75" header="0.3" footer="0.3"/>
  <pageSetup paperSize="9" scale="9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0"/>
  <sheetViews>
    <sheetView workbookViewId="0">
      <selection activeCell="F8" sqref="F8:F9"/>
    </sheetView>
  </sheetViews>
  <sheetFormatPr defaultRowHeight="15" x14ac:dyDescent="0.25"/>
  <cols>
    <col min="1" max="1" width="23.85546875" customWidth="1"/>
    <col min="2" max="2" width="12.42578125" customWidth="1"/>
    <col min="3" max="3" width="13.140625" customWidth="1"/>
    <col min="4" max="6" width="11.42578125" customWidth="1"/>
    <col min="7" max="7" width="15" customWidth="1"/>
  </cols>
  <sheetData>
    <row r="2" spans="1:8" x14ac:dyDescent="0.25">
      <c r="A2" s="3" t="s">
        <v>25</v>
      </c>
    </row>
    <row r="3" spans="1:8" ht="15.75" thickBot="1" x14ac:dyDescent="0.3"/>
    <row r="4" spans="1:8" ht="49.5" thickBot="1" x14ac:dyDescent="0.3">
      <c r="A4" s="1" t="s">
        <v>8</v>
      </c>
      <c r="B4" s="2" t="s">
        <v>5</v>
      </c>
      <c r="C4" s="1" t="s">
        <v>7</v>
      </c>
    </row>
    <row r="5" spans="1:8" x14ac:dyDescent="0.25">
      <c r="A5" s="11"/>
      <c r="B5" s="11"/>
    </row>
    <row r="6" spans="1:8" ht="15.75" thickBot="1" x14ac:dyDescent="0.3">
      <c r="B6" s="6" t="s">
        <v>61</v>
      </c>
      <c r="C6" s="6">
        <v>2017</v>
      </c>
      <c r="D6" s="6" t="s">
        <v>55</v>
      </c>
    </row>
    <row r="7" spans="1:8" ht="48.75" thickBot="1" x14ac:dyDescent="0.3">
      <c r="A7" s="30" t="s">
        <v>12</v>
      </c>
      <c r="B7" s="30" t="s">
        <v>9</v>
      </c>
      <c r="C7" s="30" t="s">
        <v>9</v>
      </c>
      <c r="D7" s="30" t="s">
        <v>9</v>
      </c>
      <c r="E7" s="30" t="s">
        <v>10</v>
      </c>
      <c r="F7" s="30" t="s">
        <v>11</v>
      </c>
      <c r="G7" s="30" t="s">
        <v>1</v>
      </c>
    </row>
    <row r="8" spans="1:8" x14ac:dyDescent="0.25">
      <c r="A8" s="45">
        <v>3</v>
      </c>
      <c r="B8" s="42"/>
      <c r="C8" s="42" t="s">
        <v>58</v>
      </c>
      <c r="D8" s="42"/>
      <c r="E8" s="18">
        <v>1</v>
      </c>
      <c r="F8" s="88"/>
      <c r="G8" s="7">
        <f>E8*F8</f>
        <v>0</v>
      </c>
      <c r="H8" s="13"/>
    </row>
    <row r="9" spans="1:8" ht="15.75" thickBot="1" x14ac:dyDescent="0.3">
      <c r="A9" s="46">
        <v>3</v>
      </c>
      <c r="B9" s="47"/>
      <c r="C9" s="47"/>
      <c r="D9" s="47" t="s">
        <v>59</v>
      </c>
      <c r="E9" s="41">
        <v>1</v>
      </c>
      <c r="F9" s="89"/>
      <c r="G9" s="7">
        <f>E9*F9</f>
        <v>0</v>
      </c>
    </row>
    <row r="10" spans="1:8" s="5" customFormat="1" ht="31.5" thickTop="1" thickBot="1" x14ac:dyDescent="0.3">
      <c r="A10" s="36" t="s">
        <v>26</v>
      </c>
      <c r="B10" s="38"/>
      <c r="C10" s="38"/>
      <c r="D10" s="38"/>
      <c r="E10" s="44">
        <f>SUM(E8:E9)</f>
        <v>2</v>
      </c>
      <c r="F10" s="40"/>
      <c r="G10" s="8">
        <f>SUM(G8:G9)</f>
        <v>0</v>
      </c>
      <c r="H10" s="10"/>
    </row>
  </sheetData>
  <sheetProtection password="C7B2" sheet="1" objects="1" scenarios="1"/>
  <protectedRanges>
    <protectedRange sqref="F8:F9" name="Oblast1"/>
  </protectedRanges>
  <pageMargins left="0.7" right="0.7" top="0.75" bottom="0.75" header="0.3" footer="0.3"/>
  <pageSetup paperSize="9" orientation="landscape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8"/>
  <sheetViews>
    <sheetView workbookViewId="0">
      <selection activeCell="E7" sqref="E7"/>
    </sheetView>
  </sheetViews>
  <sheetFormatPr defaultRowHeight="15" x14ac:dyDescent="0.25"/>
  <cols>
    <col min="1" max="1" width="30.7109375" customWidth="1"/>
    <col min="2" max="2" width="17" customWidth="1"/>
    <col min="3" max="3" width="14.28515625" customWidth="1"/>
    <col min="4" max="4" width="13.7109375" customWidth="1"/>
    <col min="5" max="5" width="11.42578125" customWidth="1"/>
    <col min="6" max="6" width="15" customWidth="1"/>
  </cols>
  <sheetData>
    <row r="2" spans="1:6" x14ac:dyDescent="0.25">
      <c r="A2" s="3" t="s">
        <v>25</v>
      </c>
    </row>
    <row r="3" spans="1:6" ht="15.75" thickBot="1" x14ac:dyDescent="0.3"/>
    <row r="4" spans="1:6" ht="25.5" thickBot="1" x14ac:dyDescent="0.3">
      <c r="A4" s="1" t="s">
        <v>53</v>
      </c>
      <c r="B4" s="23" t="s">
        <v>54</v>
      </c>
      <c r="C4" s="1" t="s">
        <v>16</v>
      </c>
    </row>
    <row r="5" spans="1:6" ht="15.75" thickBot="1" x14ac:dyDescent="0.3"/>
    <row r="6" spans="1:6" ht="48.75" thickBot="1" x14ac:dyDescent="0.3">
      <c r="A6" s="30" t="s">
        <v>12</v>
      </c>
      <c r="B6" s="30" t="s">
        <v>9</v>
      </c>
      <c r="C6" s="30" t="s">
        <v>9</v>
      </c>
      <c r="D6" s="30" t="s">
        <v>10</v>
      </c>
      <c r="E6" s="30" t="s">
        <v>11</v>
      </c>
      <c r="F6" s="30" t="s">
        <v>1</v>
      </c>
    </row>
    <row r="7" spans="1:6" ht="15.75" thickBot="1" x14ac:dyDescent="0.3">
      <c r="A7" s="48" t="s">
        <v>51</v>
      </c>
      <c r="B7" s="82" t="s">
        <v>58</v>
      </c>
      <c r="C7" s="50"/>
      <c r="D7" s="51">
        <v>1</v>
      </c>
      <c r="E7" s="92"/>
      <c r="F7" s="12">
        <f>D7*E7</f>
        <v>0</v>
      </c>
    </row>
    <row r="8" spans="1:6" ht="31.5" thickTop="1" thickBot="1" x14ac:dyDescent="0.3">
      <c r="A8" s="36" t="s">
        <v>26</v>
      </c>
      <c r="B8" s="37"/>
      <c r="C8" s="38"/>
      <c r="D8" s="39">
        <f>SUM(D7:D7)</f>
        <v>1</v>
      </c>
      <c r="E8" s="40"/>
      <c r="F8" s="8">
        <f>SUM(F7:F7)</f>
        <v>0</v>
      </c>
    </row>
  </sheetData>
  <sheetProtection password="C7B2" sheet="1" objects="1" scenarios="1"/>
  <protectedRanges>
    <protectedRange sqref="E7" name="Oblast1"/>
  </protectedRange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tabSelected="1" workbookViewId="0">
      <selection activeCell="A10" sqref="A10"/>
    </sheetView>
  </sheetViews>
  <sheetFormatPr defaultRowHeight="15" x14ac:dyDescent="0.25"/>
  <cols>
    <col min="1" max="1" width="40.85546875" customWidth="1"/>
    <col min="2" max="2" width="34.5703125" customWidth="1"/>
  </cols>
  <sheetData>
    <row r="1" spans="1:2" x14ac:dyDescent="0.25">
      <c r="A1" s="5"/>
      <c r="B1" s="5"/>
    </row>
    <row r="2" spans="1:2" x14ac:dyDescent="0.25">
      <c r="A2" s="3" t="s">
        <v>25</v>
      </c>
      <c r="B2" s="5"/>
    </row>
    <row r="3" spans="1:2" ht="15.75" thickBot="1" x14ac:dyDescent="0.3">
      <c r="A3" s="5"/>
      <c r="B3" s="5"/>
    </row>
    <row r="4" spans="1:2" ht="30.75" thickBot="1" x14ac:dyDescent="0.3">
      <c r="A4" s="52" t="s">
        <v>37</v>
      </c>
      <c r="B4" s="53" t="s">
        <v>38</v>
      </c>
    </row>
    <row r="5" spans="1:2" ht="30" x14ac:dyDescent="0.25">
      <c r="A5" s="54" t="s">
        <v>39</v>
      </c>
      <c r="B5" s="55">
        <f>'Kontrola a servis plynových zař'!I12</f>
        <v>0</v>
      </c>
    </row>
    <row r="6" spans="1:2" x14ac:dyDescent="0.25">
      <c r="A6" s="56" t="s">
        <v>43</v>
      </c>
      <c r="B6" s="57">
        <f>'Kontrola vč. plynovodu'!I18</f>
        <v>0</v>
      </c>
    </row>
    <row r="7" spans="1:2" x14ac:dyDescent="0.25">
      <c r="A7" s="56" t="s">
        <v>6</v>
      </c>
      <c r="B7" s="57">
        <f>'Revize plynových zařízení'!I18</f>
        <v>0</v>
      </c>
    </row>
    <row r="8" spans="1:2" x14ac:dyDescent="0.25">
      <c r="A8" s="56" t="s">
        <v>40</v>
      </c>
      <c r="B8" s="57">
        <f>'Školení obsluh PZ'!G10</f>
        <v>0</v>
      </c>
    </row>
    <row r="9" spans="1:2" x14ac:dyDescent="0.25">
      <c r="A9" s="56" t="s">
        <v>15</v>
      </c>
      <c r="B9" s="57">
        <f>'Školení obsluh plyn.kotlů'!F8</f>
        <v>0</v>
      </c>
    </row>
    <row r="10" spans="1:2" ht="15.75" thickBot="1" x14ac:dyDescent="0.3">
      <c r="A10" s="58" t="s">
        <v>41</v>
      </c>
      <c r="B10" s="59">
        <f>'Odb.prohlídka kotelny'!G8</f>
        <v>0</v>
      </c>
    </row>
    <row r="11" spans="1:2" ht="15.75" thickBot="1" x14ac:dyDescent="0.3">
      <c r="A11" s="60" t="s">
        <v>42</v>
      </c>
      <c r="B11" s="61">
        <f>SUM(B5:B10)</f>
        <v>0</v>
      </c>
    </row>
  </sheetData>
  <sheetProtection password="C7B2" sheet="1" objects="1" scenarios="1"/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Kontrola a servis plynových zař</vt:lpstr>
      <vt:lpstr>Kontrola vč. plynovodu</vt:lpstr>
      <vt:lpstr>Odb.prohlídka kotelny</vt:lpstr>
      <vt:lpstr>Revize plynových zařízení</vt:lpstr>
      <vt:lpstr>Školení obsluh PZ</vt:lpstr>
      <vt:lpstr>Školení obsluh plyn.kotlů</vt:lpstr>
      <vt:lpstr>Cenová rekapitulace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2016-02-23T09:19:19Z</dcterms:modified>
</cp:coreProperties>
</file>