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activeTab="3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10" r:id="rId4"/>
  </sheets>
  <calcPr calcId="145621"/>
</workbook>
</file>

<file path=xl/calcChain.xml><?xml version="1.0" encoding="utf-8"?>
<calcChain xmlns="http://schemas.openxmlformats.org/spreadsheetml/2006/main">
  <c r="G12" i="4" l="1"/>
  <c r="G11" i="1"/>
  <c r="G12" i="5"/>
  <c r="I11" i="5" l="1"/>
  <c r="I10" i="5"/>
  <c r="I9" i="5"/>
  <c r="I8" i="5"/>
  <c r="I11" i="4"/>
  <c r="I10" i="4"/>
  <c r="I9" i="4"/>
  <c r="I8" i="4"/>
  <c r="I10" i="1"/>
  <c r="I9" i="1"/>
  <c r="I8" i="1"/>
  <c r="I11" i="1" l="1"/>
  <c r="B5" i="10" s="1"/>
  <c r="I12" i="4"/>
  <c r="B6" i="10" s="1"/>
  <c r="I12" i="5"/>
  <c r="B7" i="10" s="1"/>
  <c r="B8" i="10" l="1"/>
</calcChain>
</file>

<file path=xl/sharedStrings.xml><?xml version="1.0" encoding="utf-8"?>
<sst xmlns="http://schemas.openxmlformats.org/spreadsheetml/2006/main" count="86" uniqueCount="40">
  <si>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</si>
  <si>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</si>
  <si>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</si>
  <si>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</si>
  <si>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</si>
  <si>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</si>
  <si>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</si>
  <si>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</si>
  <si>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</si>
  <si>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</si>
  <si>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</si>
  <si>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</si>
  <si>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</si>
  <si>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Junkers ZBR 11-42 A23</t>
  </si>
  <si>
    <t>Dakon DUA Plus 28 BT</t>
  </si>
  <si>
    <t>Analyzátor firmy ISL</t>
  </si>
  <si>
    <t>Středisko 8 Východ , sklad Sedlnice</t>
  </si>
  <si>
    <t>Roční servis PZ (jedná se o kontrolu a servis plynových zařízení před topnou sezónou)</t>
  </si>
  <si>
    <t>Průmyslový plynovod DN 50</t>
  </si>
  <si>
    <t>délka cca 213m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</si>
  <si>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</si>
  <si>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</si>
  <si>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</si>
  <si>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</si>
  <si>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Nabídková cena celkem za sklad Sedlnice</t>
  </si>
  <si>
    <t>Kontrola dle vyhl. č. 85/1978 Sb. § 3</t>
  </si>
  <si>
    <t xml:space="preserve">Revize plynových zařízení dle  § 4 vyhl. č. 85/1978 Sb. </t>
  </si>
  <si>
    <t xml:space="preserve">Plánovaný termín </t>
  </si>
  <si>
    <t>Celkový počet kontrol za plánované období</t>
  </si>
  <si>
    <t>Plánovaný termín kontroly</t>
  </si>
  <si>
    <t xml:space="preserve">Kontrola plynových zařízení dle § 3 vyhl. č. 85/1978 Sb. </t>
  </si>
  <si>
    <t>EXTERNÍ SER.ORG.</t>
  </si>
  <si>
    <t>INTERNÍ RT</t>
  </si>
  <si>
    <t>do 7/2018</t>
  </si>
  <si>
    <t>12/2016</t>
  </si>
  <si>
    <t>12/2017</t>
  </si>
  <si>
    <t>4/2018</t>
  </si>
  <si>
    <t>10/2016</t>
  </si>
  <si>
    <t>10/2017</t>
  </si>
  <si>
    <t>od 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</si>
</sst>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3" borderId="7" xfId="0" applyNumberFormat="1" applyFill="1" applyBorder="1" applyAlignment="1">
      <alignment horizontal="right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 vertical="center"/>
    </xf>
    <xf numFmtId="164" fontId="0" fillId="0" borderId="11" xfId="0" applyNumberFormat="1" applyBorder="1"/>
    <xf numFmtId="164" fontId="0" fillId="3" borderId="12" xfId="0" applyNumberFormat="1" applyFill="1" applyBorder="1"/>
    <xf numFmtId="0" fontId="2" fillId="2" borderId="13" xfId="0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4" fontId="0" fillId="4" borderId="3" xfId="0" applyNumberFormat="1" applyFill="1" applyBorder="1" applyAlignment="1" applyProtection="1">
      <alignment horizontal="right" vertical="center"/>
      <protection locked="0"/>
    </xf>
    <xf numFmtId="164" fontId="0" fillId="4" borderId="2" xfId="0" applyNumberFormat="1" applyFill="1" applyBorder="1" applyAlignment="1" applyProtection="1">
      <alignment horizontal="right" vertical="center"/>
      <protection locked="0"/>
    </xf>
    <xf numFmtId="164" fontId="0" fillId="4" borderId="3" xfId="0" applyNumberFormat="1" applyFill="1" applyBorder="1" applyAlignment="1" applyProtection="1">
      <alignment horizontal="right"/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"/>
  <sheetViews>
    <sheetView zoomScale="85" zoomScaleNormal="85" workbookViewId="0">
      <selection activeCell="H8" sqref="H8: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16</v>
      </c>
      <c r="B2" s="3"/>
      <c r="C2" s="3"/>
      <c r="I2" t="s">
        <v>31</v>
      </c>
    </row>
    <row r="3" spans="1:9" ht="15.75" thickBot="1" x14ac:dyDescent="0.3"/>
    <row r="4" spans="1:9" ht="77.25" customHeight="1" thickBot="1" x14ac:dyDescent="0.3">
      <c r="A4" s="44" t="s">
        <v>17</v>
      </c>
      <c r="B4" s="45"/>
      <c r="C4" s="46"/>
      <c r="D4" s="1" t="s">
        <v>10</v>
      </c>
      <c r="E4" s="1" t="s">
        <v>11</v>
      </c>
    </row>
    <row r="6" spans="1:9" ht="15.75" thickBot="1" x14ac:dyDescent="0.3">
      <c r="D6" s="10" t="s">
        <v>39</v>
      </c>
      <c r="E6" s="10">
        <v>2017</v>
      </c>
      <c r="F6" s="10" t="s">
        <v>33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27</v>
      </c>
      <c r="E7" s="24" t="s">
        <v>27</v>
      </c>
      <c r="F7" s="24" t="s">
        <v>27</v>
      </c>
      <c r="G7" s="24" t="s">
        <v>28</v>
      </c>
      <c r="H7" s="24" t="s">
        <v>0</v>
      </c>
      <c r="I7" s="24" t="s">
        <v>1</v>
      </c>
    </row>
    <row r="8" spans="1:9" x14ac:dyDescent="0.25">
      <c r="A8" s="22" t="s">
        <v>13</v>
      </c>
      <c r="B8" s="8">
        <v>1</v>
      </c>
      <c r="C8" s="6">
        <v>42</v>
      </c>
      <c r="D8" s="11" t="s">
        <v>34</v>
      </c>
      <c r="E8" s="11" t="s">
        <v>35</v>
      </c>
      <c r="F8" s="11"/>
      <c r="G8" s="23">
        <v>2</v>
      </c>
      <c r="H8" s="47"/>
      <c r="I8" s="15">
        <f>(G8*H8)</f>
        <v>0</v>
      </c>
    </row>
    <row r="9" spans="1:9" x14ac:dyDescent="0.25">
      <c r="A9" s="16" t="s">
        <v>14</v>
      </c>
      <c r="B9" s="4">
        <v>1</v>
      </c>
      <c r="C9" s="5">
        <v>28</v>
      </c>
      <c r="D9" s="7" t="s">
        <v>34</v>
      </c>
      <c r="E9" s="11" t="s">
        <v>35</v>
      </c>
      <c r="F9" s="11"/>
      <c r="G9" s="23">
        <v>2</v>
      </c>
      <c r="H9" s="48"/>
      <c r="I9" s="14">
        <f t="shared" ref="I9:I10" si="0">(G9*H9)</f>
        <v>0</v>
      </c>
    </row>
    <row r="10" spans="1:9" ht="15.75" thickBot="1" x14ac:dyDescent="0.3">
      <c r="A10" s="17" t="s">
        <v>15</v>
      </c>
      <c r="B10" s="4">
        <v>1</v>
      </c>
      <c r="C10" s="5">
        <v>1.5</v>
      </c>
      <c r="D10" s="7" t="s">
        <v>34</v>
      </c>
      <c r="E10" s="11" t="s">
        <v>35</v>
      </c>
      <c r="F10" s="11"/>
      <c r="G10" s="23">
        <v>2</v>
      </c>
      <c r="H10" s="48"/>
      <c r="I10" s="14">
        <f t="shared" si="0"/>
        <v>0</v>
      </c>
    </row>
    <row r="11" spans="1:9" ht="31.5" thickTop="1" thickBot="1" x14ac:dyDescent="0.3">
      <c r="A11" s="38" t="s">
        <v>24</v>
      </c>
      <c r="B11" s="39"/>
      <c r="C11" s="40"/>
      <c r="D11" s="40"/>
      <c r="E11" s="40"/>
      <c r="F11" s="40"/>
      <c r="G11" s="41">
        <f>SUM(G8:G10)</f>
        <v>6</v>
      </c>
      <c r="H11" s="42"/>
      <c r="I11" s="43">
        <f>SUM(I8:I10)</f>
        <v>0</v>
      </c>
    </row>
  </sheetData>
  <sheetProtection password="C7B2" sheet="1" objects="1" scenario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zoomScale="85" zoomScaleNormal="85" workbookViewId="0">
      <selection activeCell="H8" sqref="H8: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16</v>
      </c>
      <c r="B2" s="3"/>
      <c r="C2" s="3"/>
      <c r="I2" t="s">
        <v>32</v>
      </c>
    </row>
    <row r="3" spans="1:9" ht="15.75" thickBot="1" x14ac:dyDescent="0.3"/>
    <row r="4" spans="1:9" ht="61.5" thickBot="1" x14ac:dyDescent="0.3">
      <c r="A4" s="44" t="s">
        <v>30</v>
      </c>
      <c r="B4" s="45"/>
      <c r="C4" s="46"/>
      <c r="D4" s="2" t="s">
        <v>12</v>
      </c>
      <c r="E4" s="1" t="s">
        <v>11</v>
      </c>
    </row>
    <row r="6" spans="1:9" ht="15.75" thickBot="1" x14ac:dyDescent="0.3">
      <c r="D6" s="10" t="s">
        <v>39</v>
      </c>
      <c r="E6" s="10">
        <v>2017</v>
      </c>
      <c r="F6" s="10" t="s">
        <v>33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29</v>
      </c>
      <c r="E7" s="24" t="s">
        <v>29</v>
      </c>
      <c r="F7" s="24" t="s">
        <v>29</v>
      </c>
      <c r="G7" s="24" t="s">
        <v>28</v>
      </c>
      <c r="H7" s="24" t="s">
        <v>0</v>
      </c>
      <c r="I7" s="24" t="s">
        <v>1</v>
      </c>
    </row>
    <row r="8" spans="1:9" x14ac:dyDescent="0.25">
      <c r="A8" s="22" t="s">
        <v>13</v>
      </c>
      <c r="B8" s="26">
        <v>1</v>
      </c>
      <c r="C8" s="27">
        <v>42</v>
      </c>
      <c r="D8" s="28" t="s">
        <v>37</v>
      </c>
      <c r="E8" s="28" t="s">
        <v>38</v>
      </c>
      <c r="F8" s="28"/>
      <c r="G8" s="29">
        <v>2</v>
      </c>
      <c r="H8" s="47"/>
      <c r="I8" s="15">
        <f>G8*H8</f>
        <v>0</v>
      </c>
    </row>
    <row r="9" spans="1:9" x14ac:dyDescent="0.25">
      <c r="A9" s="16" t="s">
        <v>14</v>
      </c>
      <c r="B9" s="25">
        <v>1</v>
      </c>
      <c r="C9" s="19">
        <v>28</v>
      </c>
      <c r="D9" s="28" t="s">
        <v>37</v>
      </c>
      <c r="E9" s="28" t="s">
        <v>38</v>
      </c>
      <c r="F9" s="20"/>
      <c r="G9" s="29">
        <v>2</v>
      </c>
      <c r="H9" s="48"/>
      <c r="I9" s="15">
        <f t="shared" ref="I9:I11" si="0">G9*H9</f>
        <v>0</v>
      </c>
    </row>
    <row r="10" spans="1:9" x14ac:dyDescent="0.25">
      <c r="A10" s="16" t="s">
        <v>15</v>
      </c>
      <c r="B10" s="25">
        <v>1</v>
      </c>
      <c r="C10" s="19">
        <v>1.5</v>
      </c>
      <c r="D10" s="28" t="s">
        <v>37</v>
      </c>
      <c r="E10" s="28" t="s">
        <v>38</v>
      </c>
      <c r="F10" s="20"/>
      <c r="G10" s="29">
        <v>2</v>
      </c>
      <c r="H10" s="48"/>
      <c r="I10" s="15">
        <f t="shared" si="0"/>
        <v>0</v>
      </c>
    </row>
    <row r="11" spans="1:9" ht="45.75" thickBot="1" x14ac:dyDescent="0.3">
      <c r="A11" s="16" t="s">
        <v>18</v>
      </c>
      <c r="B11" s="18" t="s">
        <v>19</v>
      </c>
      <c r="C11" s="19"/>
      <c r="D11" s="28" t="s">
        <v>37</v>
      </c>
      <c r="E11" s="28" t="s">
        <v>37</v>
      </c>
      <c r="F11" s="20"/>
      <c r="G11" s="29">
        <v>2</v>
      </c>
      <c r="H11" s="48"/>
      <c r="I11" s="15">
        <f t="shared" si="0"/>
        <v>0</v>
      </c>
    </row>
    <row r="12" spans="1:9" ht="31.5" thickTop="1" thickBot="1" x14ac:dyDescent="0.3">
      <c r="A12" s="38" t="s">
        <v>24</v>
      </c>
      <c r="B12" s="39"/>
      <c r="C12" s="40"/>
      <c r="D12" s="40"/>
      <c r="E12" s="40"/>
      <c r="F12" s="40"/>
      <c r="G12" s="41">
        <f>SUM(G8:G11)</f>
        <v>8</v>
      </c>
      <c r="H12" s="42"/>
      <c r="I12" s="43">
        <f>SUM(I8:I11)</f>
        <v>0</v>
      </c>
    </row>
  </sheetData>
  <sheetProtection password="C7B2" sheet="1" objects="1" scenario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zoomScale="85" zoomScaleNormal="85" workbookViewId="0">
      <selection activeCell="H11" sqref="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16</v>
      </c>
      <c r="B2" s="3"/>
      <c r="C2" s="3"/>
      <c r="I2" t="s">
        <v>32</v>
      </c>
    </row>
    <row r="3" spans="1:9" ht="15.75" thickBot="1" x14ac:dyDescent="0.3"/>
    <row r="4" spans="1:9" ht="49.5" thickBot="1" x14ac:dyDescent="0.3">
      <c r="A4" s="44" t="s">
        <v>26</v>
      </c>
      <c r="B4" s="45"/>
      <c r="C4" s="46"/>
      <c r="D4" s="2" t="s">
        <v>4</v>
      </c>
      <c r="E4" s="1" t="s">
        <v>6</v>
      </c>
    </row>
    <row r="6" spans="1:9" ht="15.75" thickBot="1" x14ac:dyDescent="0.3">
      <c r="D6" s="10" t="s">
        <v>39</v>
      </c>
      <c r="E6" s="10">
        <v>2017</v>
      </c>
      <c r="F6" s="10" t="s">
        <v>33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2</v>
      </c>
      <c r="E7" s="24" t="s">
        <v>2</v>
      </c>
      <c r="F7" s="24" t="s">
        <v>2</v>
      </c>
      <c r="G7" s="24" t="s">
        <v>3</v>
      </c>
      <c r="H7" s="24" t="s">
        <v>0</v>
      </c>
      <c r="I7" s="24" t="s">
        <v>1</v>
      </c>
    </row>
    <row r="8" spans="1:9" x14ac:dyDescent="0.25">
      <c r="A8" s="26" t="s">
        <v>13</v>
      </c>
      <c r="B8" s="26">
        <v>1</v>
      </c>
      <c r="C8" s="27">
        <v>42</v>
      </c>
      <c r="D8" s="28"/>
      <c r="E8" s="28"/>
      <c r="F8" s="28"/>
      <c r="G8" s="29"/>
      <c r="H8" s="49"/>
      <c r="I8" s="13">
        <f>G8*H8</f>
        <v>0</v>
      </c>
    </row>
    <row r="9" spans="1:9" x14ac:dyDescent="0.25">
      <c r="A9" s="30" t="s">
        <v>14</v>
      </c>
      <c r="B9" s="25">
        <v>1</v>
      </c>
      <c r="C9" s="19">
        <v>28</v>
      </c>
      <c r="D9" s="20"/>
      <c r="E9" s="20"/>
      <c r="F9" s="20"/>
      <c r="G9" s="21"/>
      <c r="H9" s="50"/>
      <c r="I9" s="13">
        <f t="shared" ref="I9:I11" si="0">G9*H9</f>
        <v>0</v>
      </c>
    </row>
    <row r="10" spans="1:9" x14ac:dyDescent="0.25">
      <c r="A10" s="25" t="s">
        <v>15</v>
      </c>
      <c r="B10" s="25">
        <v>1</v>
      </c>
      <c r="C10" s="19">
        <v>1.5</v>
      </c>
      <c r="D10" s="20"/>
      <c r="E10" s="20"/>
      <c r="F10" s="20"/>
      <c r="G10" s="21"/>
      <c r="H10" s="50"/>
      <c r="I10" s="13">
        <f t="shared" si="0"/>
        <v>0</v>
      </c>
    </row>
    <row r="11" spans="1:9" ht="45.75" thickBot="1" x14ac:dyDescent="0.3">
      <c r="A11" s="16" t="s">
        <v>18</v>
      </c>
      <c r="B11" s="18" t="s">
        <v>19</v>
      </c>
      <c r="C11" s="19"/>
      <c r="D11" s="20"/>
      <c r="E11" s="20"/>
      <c r="F11" s="20" t="s">
        <v>36</v>
      </c>
      <c r="G11" s="21">
        <v>1</v>
      </c>
      <c r="H11" s="50"/>
      <c r="I11" s="13">
        <f t="shared" si="0"/>
        <v>0</v>
      </c>
    </row>
    <row r="12" spans="1:9" ht="31.5" thickTop="1" thickBot="1" x14ac:dyDescent="0.3">
      <c r="A12" s="38" t="s">
        <v>24</v>
      </c>
      <c r="B12" s="39"/>
      <c r="C12" s="40"/>
      <c r="D12" s="40"/>
      <c r="E12" s="40"/>
      <c r="F12" s="40"/>
      <c r="G12" s="41">
        <f>SUM(G8:G11)</f>
        <v>1</v>
      </c>
      <c r="H12" s="42"/>
      <c r="I12" s="43">
        <f>SUM(I8:I11)</f>
        <v>0</v>
      </c>
    </row>
  </sheetData>
  <sheetProtection password="C7B2" sheet="1" objects="1" scenario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I19" sqref="I1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16</v>
      </c>
    </row>
    <row r="3" spans="1:2" ht="15.75" thickBot="1" x14ac:dyDescent="0.3"/>
    <row r="4" spans="1:2" ht="30.75" thickBot="1" x14ac:dyDescent="0.3">
      <c r="A4" s="35" t="s">
        <v>20</v>
      </c>
      <c r="B4" s="36" t="s">
        <v>21</v>
      </c>
    </row>
    <row r="5" spans="1:2" ht="30" x14ac:dyDescent="0.25">
      <c r="A5" s="31" t="s">
        <v>22</v>
      </c>
      <c r="B5" s="32">
        <f>'Kontrola a servis plynových zař'!I11</f>
        <v>0</v>
      </c>
    </row>
    <row r="6" spans="1:2" ht="32.25" customHeight="1" x14ac:dyDescent="0.25">
      <c r="A6" s="33" t="s">
        <v>25</v>
      </c>
      <c r="B6" s="12">
        <f>'Kontrola vč. plynovodu'!I12</f>
        <v>0</v>
      </c>
    </row>
    <row r="7" spans="1:2" ht="30" customHeight="1" thickBot="1" x14ac:dyDescent="0.3">
      <c r="A7" s="33" t="s">
        <v>5</v>
      </c>
      <c r="B7" s="12">
        <f>'Revize plynových zařízení'!I12</f>
        <v>0</v>
      </c>
    </row>
    <row r="8" spans="1:2" ht="31.5" customHeight="1" thickBot="1" x14ac:dyDescent="0.3">
      <c r="A8" s="37" t="s">
        <v>23</v>
      </c>
      <c r="B8" s="34">
        <f>SUM(B5:B7)</f>
        <v>0</v>
      </c>
    </row>
  </sheetData>
  <sheetProtection algorithmName="SHA-512" hashValue="KzPj5g/boX1mxZT+6kDp9f4I+zmW3Q6JUjidxa7jyNMT+7VVIEp4ZLkSwCitZbj+XeM7ILQUUslgfTsaV/wchg==" saltValue="IPtMbEgq/fv3jqSBlB4SO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2016-02-23T08:29:11Z</dcterms:modified>
</cp:coreProperties>
</file>