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ento_sešit"/>
  <bookViews>
    <workbookView xWindow="1920" yWindow="0" windowWidth="14220" windowHeight="12996" activeTab="0"/>
  </bookViews>
  <sheets>
    <sheet name="LAN CCTV" sheetId="13" r:id="rId1"/>
    <sheet name="Konc. body" sheetId="14" r:id="rId2"/>
  </sheets>
  <definedNames>
    <definedName name="ustredny" localSheetId="1">#REF!</definedName>
    <definedName name="ustredny">#REF!</definedName>
  </definedNames>
  <calcPr calcId="152511"/>
</workbook>
</file>

<file path=xl/sharedStrings.xml><?xml version="1.0" encoding="utf-8"?>
<sst xmlns="http://schemas.openxmlformats.org/spreadsheetml/2006/main" count="213" uniqueCount="98">
  <si>
    <t>název</t>
  </si>
  <si>
    <t>jed.</t>
  </si>
  <si>
    <t>počet</t>
  </si>
  <si>
    <t>jed. cena dodávky</t>
  </si>
  <si>
    <t>dodávka celkem</t>
  </si>
  <si>
    <t>jed. cena montáže</t>
  </si>
  <si>
    <t>montáž celkem</t>
  </si>
  <si>
    <t>TECHNOLOGIE</t>
  </si>
  <si>
    <t>.</t>
  </si>
  <si>
    <t>ks</t>
  </si>
  <si>
    <t>m</t>
  </si>
  <si>
    <t>REKAPITULACE</t>
  </si>
  <si>
    <t>DODÁVKA TECHNOLOGIE</t>
  </si>
  <si>
    <t>MONTÁŽ TECHNOLOGIE</t>
  </si>
  <si>
    <t>DODÁVKA ROZVODU</t>
  </si>
  <si>
    <t>MONTÁŽ ROZVODU</t>
  </si>
  <si>
    <t>OŽIVENÍ A ZAŠKOLENÍ</t>
  </si>
  <si>
    <t>VÝCHOZÍ REVIZE</t>
  </si>
  <si>
    <t>CENA BEZ DPH</t>
  </si>
  <si>
    <t>CENA CELKEM</t>
  </si>
  <si>
    <t>drobný instalační a spojovací materiál</t>
  </si>
  <si>
    <t>CESTOVNÉ A NOCLEŽNÉ</t>
  </si>
  <si>
    <t>kpl</t>
  </si>
  <si>
    <t>Drobný elektroinstalační materiál</t>
  </si>
  <si>
    <t>KABELOVÉ ROZVODY A ULOŽENÍ</t>
  </si>
  <si>
    <t>DPH 21%</t>
  </si>
  <si>
    <t>PROJEKČNÍ PORADENSTVÍ</t>
  </si>
  <si>
    <t>PRONÁJEM PLOŠINY</t>
  </si>
  <si>
    <t>Zhotovení průrazů</t>
  </si>
  <si>
    <t xml:space="preserve">WaveCon Pigtail MMCX/male - N/male, 90° úhlový </t>
  </si>
  <si>
    <t>Ref. Typy</t>
  </si>
  <si>
    <t>VÝROBNÍ PROJEKTOVÁ DOKUMENTACE</t>
  </si>
  <si>
    <t>PROJEKTOVÁ DOKUMENTACE SKUTEČNÉHO STAVU</t>
  </si>
  <si>
    <t>Vkládací lišta 24x22 mm, včetně příslušenství</t>
  </si>
  <si>
    <t>Bezpečnostní folie šířka 30 cm</t>
  </si>
  <si>
    <t>Výkopové práce, včetně záhozu</t>
  </si>
  <si>
    <t>Úprava terénu do původního stavu</t>
  </si>
  <si>
    <t>Výkop pro patku sloupu</t>
  </si>
  <si>
    <t>Usazení a zabetonování patky sloupu</t>
  </si>
  <si>
    <t>Odvoz přebytečné zeminy</t>
  </si>
  <si>
    <t>PPV</t>
  </si>
  <si>
    <t>chránička do země, vně. Prům. 40mm</t>
  </si>
  <si>
    <t>PRONÁJEM AUTOJEŘÁBU</t>
  </si>
  <si>
    <t>MIMOSTAVENIŠTNÍ DOPRAVA</t>
  </si>
  <si>
    <t>geodetické zaměření výkopových a zemních prací</t>
  </si>
  <si>
    <t>CYKY 3Cx2,5</t>
  </si>
  <si>
    <t>Kovová trubka vedená na povrchu pr. 20mm, včetně příslušenství</t>
  </si>
  <si>
    <t xml:space="preserve">RB911G-5HPnD 600 MHz CPU, 32 MB RAM, 1x LAN, 1x 5 GHz, L3, 2x MMCX </t>
  </si>
  <si>
    <t xml:space="preserve">GentleBOX JR-200 outdoor box k parabolám PAR-24, PAR-29 </t>
  </si>
  <si>
    <t>Sada přepěťových ochran ETH</t>
  </si>
  <si>
    <t>vyvazovací panel 1U</t>
  </si>
  <si>
    <t>F/UTP cat. 6, venkovní, UV odolný</t>
  </si>
  <si>
    <t>Sada přepěťových ochran 230 V, stupeň 1+2,3</t>
  </si>
  <si>
    <t>sada</t>
  </si>
  <si>
    <t>WS-C2960X-24PD-L</t>
  </si>
  <si>
    <t>EX71802A-0VB</t>
  </si>
  <si>
    <t>EX71800-00B</t>
  </si>
  <si>
    <t>SDR-240-48</t>
  </si>
  <si>
    <t>WS-C2960C-8PC-L</t>
  </si>
  <si>
    <t>CISCO Catalyst Switch 8x10/100 Mbps, PoE, 2xSFP 1G</t>
  </si>
  <si>
    <t>WS-C2960C-12PC-L</t>
  </si>
  <si>
    <t>CISCO Catalyst Switch 12x10/100 Mbps, PoE, 2xSFP 1G</t>
  </si>
  <si>
    <t>CISCO Catalyst Switch 24x 10/100/1000 Mbps, PoE,370 W,  2xSFP+</t>
  </si>
  <si>
    <t>CISCO SFP modul, RJ45, 1000BASE-T</t>
  </si>
  <si>
    <t>CISCO SFP modul, LC duplex, SM, 1G</t>
  </si>
  <si>
    <t>CISCO SFP modul, LC duplex, MM, 1G</t>
  </si>
  <si>
    <t>Datový rozvaděč 19", 15U, hloubka 600mm, otevíratelné bočnice</t>
  </si>
  <si>
    <t>LC-12 66.15</t>
  </si>
  <si>
    <t xml:space="preserve">PoE injektor 24 V, 0,8 A, vč. adaptéru </t>
  </si>
  <si>
    <t>EL9020-00B</t>
  </si>
  <si>
    <t>CUBO W</t>
  </si>
  <si>
    <r>
      <t>Spínaný zdroj 48VDC, 240W, -20</t>
    </r>
    <r>
      <rPr>
        <vertAlign val="superscript"/>
        <sz val="9"/>
        <rFont val="Arial CE"/>
        <family val="2"/>
      </rPr>
      <t>o</t>
    </r>
    <r>
      <rPr>
        <sz val="9"/>
        <rFont val="Arial CE"/>
        <family val="2"/>
      </rPr>
      <t>C až 50</t>
    </r>
    <r>
      <rPr>
        <vertAlign val="superscript"/>
        <sz val="9"/>
        <rFont val="Arial CE"/>
        <family val="2"/>
      </rPr>
      <t>o</t>
    </r>
    <r>
      <rPr>
        <sz val="9"/>
        <rFont val="Arial CE"/>
        <family val="2"/>
      </rPr>
      <t>C, montáž na DIN lištu</t>
    </r>
  </si>
  <si>
    <r>
      <t>Media konvertor ETH/OPT, 1xRJ45 10/100/1000Mbps, 1x1G SFP, -20</t>
    </r>
    <r>
      <rPr>
        <vertAlign val="superscript"/>
        <sz val="9"/>
        <rFont val="Arial CE"/>
        <family val="2"/>
      </rPr>
      <t>o</t>
    </r>
    <r>
      <rPr>
        <sz val="9"/>
        <rFont val="Arial CE"/>
        <family val="2"/>
      </rPr>
      <t>C až 50</t>
    </r>
    <r>
      <rPr>
        <vertAlign val="superscript"/>
        <sz val="9"/>
        <rFont val="Arial CE"/>
        <family val="2"/>
      </rPr>
      <t>o</t>
    </r>
    <r>
      <rPr>
        <sz val="9"/>
        <rFont val="Arial CE"/>
        <family val="2"/>
      </rPr>
      <t>C, montáž na DIN lištu, terminal blok</t>
    </r>
  </si>
  <si>
    <t>Switch 8x 10/100Mbps,-20°C až 50°C, montáž na DIN lištu, terminal blok</t>
  </si>
  <si>
    <t>Switch 8x 10/100Mbps,2xSFP 1G, -20°C až 50°C, montáž na DIN lištu, terminal blok</t>
  </si>
  <si>
    <t>SFP modul, MM, LC Duplex, 1G, CISCO kompatibilní</t>
  </si>
  <si>
    <t>zásuvka 230V, na DIN lištu</t>
  </si>
  <si>
    <t>CUBO X</t>
  </si>
  <si>
    <t>CUBO O</t>
  </si>
  <si>
    <t>Patch kabel F/UTP, cat. 6, 2m</t>
  </si>
  <si>
    <t>jednopólový jistič 6A, char. C</t>
  </si>
  <si>
    <t>Rozvodná skříň pro venkovní instalace IP66 600x400x185 mm, včetně příslušenství( montážní plech, DIN lišty, vývodky,…)</t>
  </si>
  <si>
    <t>Rozvodná skříň pro venkovní instalace IP66 400x300x185 mm, včetně příslušenství( montážní plech, DIN lišty, vývodky,…)</t>
  </si>
  <si>
    <t>Rozvodná skříň pro venkovní instalace IP66, Ex provedení 800x500x200 mm, včetně příslušenství( montážní plech, DIN lišty, vývodky,…)</t>
  </si>
  <si>
    <t>kamerový stožár bezpaticový 5m - 3 stupňový (159/114/89 mm), žárově zinkováno, včetně zemnící sady</t>
  </si>
  <si>
    <t>Patch kabel F/UTP, cat. 6, 5m</t>
  </si>
  <si>
    <t>Adaptér SC Duplex, MM</t>
  </si>
  <si>
    <t>Optický svár</t>
  </si>
  <si>
    <t>Optický patch kabel LC/SC Duplex, OM3, 50/125, 1m</t>
  </si>
  <si>
    <t>Optická zásuvka 4xSC, MM, OM3, včetně ochran svárů</t>
  </si>
  <si>
    <t>Pigtail MM, OM3, SC, 1,5m</t>
  </si>
  <si>
    <t>Optický patch kabel LC/SC Duplex, OS2, 9/125, 1m</t>
  </si>
  <si>
    <t>Optický kabel MM, OM3, gelový, UV odolný, CLT, 4vl.</t>
  </si>
  <si>
    <r>
      <t>zemnící vodič CY 6mm</t>
    </r>
    <r>
      <rPr>
        <vertAlign val="superscript"/>
        <sz val="9"/>
        <rFont val="Arial CE"/>
        <family val="2"/>
      </rPr>
      <t>2</t>
    </r>
  </si>
  <si>
    <t>Demontáž stávajícího switche</t>
  </si>
  <si>
    <t>Demontáž stávajícího datového rozvaděče RD 222</t>
  </si>
  <si>
    <t>Opětovná montáž vybavení datového rozvaděče RD 222 do nového datového rozvaděče</t>
  </si>
  <si>
    <t>Optický kabel MM, OM3, gelový, UV odolný, CLT, 8vl.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</si>
</sst>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0"/>
      <name val="Arial CE"/>
      <family val="2"/>
    </font>
    <font>
      <sz val="10"/>
      <name val="Arial"/>
      <family val="2"/>
    </font>
    <font>
      <b/>
      <sz val="14"/>
      <name val="Times New Roman CE"/>
      <family val="1"/>
    </font>
    <font>
      <sz val="9"/>
      <name val="Arial CE"/>
      <family val="2"/>
    </font>
    <font>
      <b/>
      <sz val="9"/>
      <name val="Arial CE"/>
      <family val="2"/>
    </font>
    <font>
      <sz val="9"/>
      <color indexed="9"/>
      <name val="Arial CE"/>
      <family val="2"/>
    </font>
    <font>
      <sz val="10"/>
      <color indexed="9"/>
      <name val="Arial CE"/>
      <family val="2"/>
    </font>
    <font>
      <vertAlign val="superscript"/>
      <sz val="9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164" fontId="4" fillId="0" borderId="2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/>
    </xf>
    <xf numFmtId="3" fontId="5" fillId="0" borderId="3" xfId="0" applyNumberFormat="1" applyFont="1" applyBorder="1" applyAlignment="1">
      <alignment vertical="top" wrapText="1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4" fontId="3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wrapText="1"/>
    </xf>
    <xf numFmtId="164" fontId="3" fillId="3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justify" wrapText="1"/>
    </xf>
    <xf numFmtId="0" fontId="3" fillId="0" borderId="0" xfId="0" applyFont="1" applyBorder="1" applyAlignment="1">
      <alignment vertical="justify"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Fill="1" applyAlignment="1">
      <alignment wrapText="1"/>
    </xf>
    <xf numFmtId="164" fontId="0" fillId="0" borderId="0" xfId="0" applyNumberFormat="1"/>
    <xf numFmtId="0" fontId="8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1</xdr:row>
          <xdr:rowOff>76200</xdr:rowOff>
        </xdr:from>
        <xdr:to>
          <xdr:col>7</xdr:col>
          <xdr:colOff>655320</xdr:colOff>
          <xdr:row>14</xdr:row>
          <xdr:rowOff>114300</xdr:rowOff>
        </xdr:to>
        <xdr:sp macro="" textlink="">
          <xdr:nvSpPr>
            <xdr:cNvPr id="16385" name="Object 1" hidden="1">
              <a:extLst xmlns:a="http://schemas.openxmlformats.org/drawingml/2006/main"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1</xdr:row>
          <xdr:rowOff>76200</xdr:rowOff>
        </xdr:from>
        <xdr:to>
          <xdr:col>7</xdr:col>
          <xdr:colOff>655320</xdr:colOff>
          <xdr:row>14</xdr:row>
          <xdr:rowOff>114300</xdr:rowOff>
        </xdr:to>
        <xdr:sp macro="" textlink="">
          <xdr:nvSpPr>
            <xdr:cNvPr id="17409" name="Object 1" hidden="1">
              <a:extLst xmlns:a="http://schemas.openxmlformats.org/drawingml/2006/main"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1" Type="http://schemas.openxmlformats.org/officeDocument/2006/relationships/oleObject" Target="../embeddings/Microsoft_Word_97_-_2003_Document1.doc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image" Target="../media/image3.emf" /><Relationship Id="rId1" Type="http://schemas.openxmlformats.org/officeDocument/2006/relationships/oleObject" Target="../embeddings/Microsoft_Word_97_-_2003_Document2.doc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9"/>
  <sheetViews>
    <sheetView tabSelected="1" view="pageLayout" workbookViewId="0" topLeftCell="A7">
      <selection activeCell="A19" sqref="A19"/>
    </sheetView>
  </sheetViews>
  <sheetFormatPr defaultColWidth="9.00390625" defaultRowHeight="12.75"/>
  <cols>
    <col min="1" max="1" width="28.375" style="0" customWidth="1"/>
    <col min="2" max="2" width="17.50390625" style="0" bestFit="1" customWidth="1"/>
    <col min="3" max="3" width="5.00390625" style="0" bestFit="1" customWidth="1"/>
    <col min="4" max="4" width="7.50390625" style="0" bestFit="1" customWidth="1"/>
    <col min="5" max="5" width="8.50390625" style="0" customWidth="1"/>
    <col min="6" max="6" width="10.50390625" style="0" customWidth="1"/>
    <col min="8" max="8" width="10.375" style="0" bestFit="1" customWidth="1"/>
  </cols>
  <sheetData>
    <row r="1" spans="1:8" ht="17.4">
      <c r="A1" s="50"/>
      <c r="B1" s="50"/>
      <c r="C1" s="50"/>
      <c r="D1" s="50"/>
      <c r="E1" s="50"/>
      <c r="F1" s="50"/>
      <c r="G1" s="50"/>
      <c r="H1" s="50"/>
    </row>
    <row r="2" spans="1:2" ht="9.9" customHeight="1">
      <c r="A2" s="1"/>
      <c r="B2" s="1"/>
    </row>
    <row r="3" ht="18.75" customHeight="1"/>
    <row r="4" ht="18.75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5" ht="12" customHeight="1"/>
    <row r="16" spans="1:8" ht="24.75" customHeight="1">
      <c r="A16" s="2" t="s">
        <v>0</v>
      </c>
      <c r="B16" s="2"/>
      <c r="C16" s="3" t="s">
        <v>1</v>
      </c>
      <c r="D16" s="4" t="s">
        <v>2</v>
      </c>
      <c r="E16" s="5" t="s">
        <v>3</v>
      </c>
      <c r="F16" s="5" t="s">
        <v>4</v>
      </c>
      <c r="G16" s="5" t="s">
        <v>5</v>
      </c>
      <c r="H16" s="5" t="s">
        <v>6</v>
      </c>
    </row>
    <row r="17" spans="1:8" ht="12.75">
      <c r="A17" s="6" t="s">
        <v>7</v>
      </c>
      <c r="B17" s="6" t="s">
        <v>30</v>
      </c>
      <c r="C17" s="7"/>
      <c r="D17" s="8" t="s">
        <v>8</v>
      </c>
      <c r="E17" s="9"/>
      <c r="F17" s="9"/>
      <c r="G17" s="9"/>
      <c r="H17" s="9"/>
    </row>
    <row r="18" spans="1:8" ht="12.75">
      <c r="A18" s="40"/>
      <c r="B18" s="40"/>
      <c r="C18" s="33"/>
      <c r="D18" s="34"/>
      <c r="E18" s="37"/>
      <c r="F18" s="35"/>
      <c r="G18" s="37"/>
      <c r="H18" s="42"/>
    </row>
    <row r="19" spans="1:8" ht="34.2">
      <c r="A19" s="40" t="s">
        <v>62</v>
      </c>
      <c r="B19" s="40" t="s">
        <v>54</v>
      </c>
      <c r="C19" s="33" t="s">
        <v>9</v>
      </c>
      <c r="D19" s="34">
        <v>1</v>
      </c>
      <c r="E19" s="37"/>
      <c r="F19" s="35">
        <f aca="true" t="shared" si="0" ref="F19">D19*E19</f>
        <v>0</v>
      </c>
      <c r="G19" s="37"/>
      <c r="H19" s="42">
        <f>D19*G19</f>
        <v>0</v>
      </c>
    </row>
    <row r="20" spans="1:8" ht="22.8">
      <c r="A20" s="40" t="s">
        <v>59</v>
      </c>
      <c r="B20" s="40" t="s">
        <v>58</v>
      </c>
      <c r="C20" s="33" t="s">
        <v>9</v>
      </c>
      <c r="D20" s="34">
        <v>1</v>
      </c>
      <c r="E20" s="37"/>
      <c r="F20" s="35">
        <f aca="true" t="shared" si="1" ref="F20">D20*E20</f>
        <v>0</v>
      </c>
      <c r="G20" s="37"/>
      <c r="H20" s="42">
        <f>D20*G20</f>
        <v>0</v>
      </c>
    </row>
    <row r="21" spans="1:8" ht="22.8">
      <c r="A21" s="40" t="s">
        <v>61</v>
      </c>
      <c r="B21" s="40" t="s">
        <v>60</v>
      </c>
      <c r="C21" s="33" t="s">
        <v>9</v>
      </c>
      <c r="D21" s="34">
        <v>1</v>
      </c>
      <c r="E21" s="37"/>
      <c r="F21" s="35">
        <f aca="true" t="shared" si="2" ref="F21">D21*E21</f>
        <v>0</v>
      </c>
      <c r="G21" s="37"/>
      <c r="H21" s="42">
        <f>D21*G21</f>
        <v>0</v>
      </c>
    </row>
    <row r="22" spans="1:8" ht="12.75">
      <c r="A22" s="40" t="s">
        <v>94</v>
      </c>
      <c r="B22" s="40"/>
      <c r="C22" s="33" t="s">
        <v>9</v>
      </c>
      <c r="D22" s="34">
        <v>2</v>
      </c>
      <c r="E22" s="37"/>
      <c r="F22" s="35">
        <f aca="true" t="shared" si="3" ref="F22:F23">D22*E22</f>
        <v>0</v>
      </c>
      <c r="G22" s="37"/>
      <c r="H22" s="42">
        <f>D22*G22</f>
        <v>0</v>
      </c>
    </row>
    <row r="23" spans="1:8" ht="12.75">
      <c r="A23" s="40"/>
      <c r="B23" s="40"/>
      <c r="C23" s="33" t="s">
        <v>9</v>
      </c>
      <c r="D23" s="34">
        <v>1</v>
      </c>
      <c r="E23" s="37"/>
      <c r="F23" s="35">
        <f t="shared" si="3"/>
        <v>0</v>
      </c>
      <c r="G23" s="37"/>
      <c r="H23" s="42">
        <f>D23*G23</f>
        <v>0</v>
      </c>
    </row>
    <row r="24" spans="1:8" ht="22.8">
      <c r="A24" s="40" t="s">
        <v>63</v>
      </c>
      <c r="B24" s="40"/>
      <c r="C24" s="33" t="s">
        <v>9</v>
      </c>
      <c r="D24" s="34">
        <v>1</v>
      </c>
      <c r="E24" s="37"/>
      <c r="F24" s="35">
        <f aca="true" t="shared" si="4" ref="F24:F25">D24*E24</f>
        <v>0</v>
      </c>
      <c r="G24" s="37"/>
      <c r="H24" s="42">
        <f aca="true" t="shared" si="5" ref="H24:H25">D24*G24</f>
        <v>0</v>
      </c>
    </row>
    <row r="25" spans="1:8" ht="22.8">
      <c r="A25" s="40" t="s">
        <v>64</v>
      </c>
      <c r="B25" s="40"/>
      <c r="C25" s="33" t="s">
        <v>9</v>
      </c>
      <c r="D25" s="34">
        <v>2</v>
      </c>
      <c r="E25" s="37"/>
      <c r="F25" s="35">
        <f t="shared" si="4"/>
        <v>0</v>
      </c>
      <c r="G25" s="37"/>
      <c r="H25" s="42">
        <f t="shared" si="5"/>
        <v>0</v>
      </c>
    </row>
    <row r="26" spans="1:8" ht="22.8">
      <c r="A26" s="40" t="s">
        <v>65</v>
      </c>
      <c r="B26" s="40"/>
      <c r="C26" s="33" t="s">
        <v>9</v>
      </c>
      <c r="D26" s="34">
        <v>3</v>
      </c>
      <c r="E26" s="37"/>
      <c r="F26" s="35">
        <f aca="true" t="shared" si="6" ref="F26:F42">D26*E26</f>
        <v>0</v>
      </c>
      <c r="G26" s="37"/>
      <c r="H26" s="42">
        <f aca="true" t="shared" si="7" ref="H26:H39">D26*G26</f>
        <v>0</v>
      </c>
    </row>
    <row r="27" spans="1:8" ht="12.75">
      <c r="A27" s="40"/>
      <c r="B27" s="40"/>
      <c r="C27" s="33"/>
      <c r="D27" s="34"/>
      <c r="E27" s="37"/>
      <c r="F27" s="35"/>
      <c r="G27" s="37"/>
      <c r="H27" s="42"/>
    </row>
    <row r="28" spans="1:8" ht="22.8">
      <c r="A28" s="40" t="s">
        <v>88</v>
      </c>
      <c r="B28" s="40"/>
      <c r="C28" s="33" t="s">
        <v>9</v>
      </c>
      <c r="D28" s="34">
        <v>4</v>
      </c>
      <c r="E28" s="37"/>
      <c r="F28" s="35">
        <f>D28*E28</f>
        <v>0</v>
      </c>
      <c r="G28" s="37"/>
      <c r="H28" s="42">
        <f>D28*G28</f>
        <v>0</v>
      </c>
    </row>
    <row r="29" spans="1:8" ht="22.8">
      <c r="A29" s="40" t="s">
        <v>91</v>
      </c>
      <c r="B29" s="40"/>
      <c r="C29" s="33" t="s">
        <v>9</v>
      </c>
      <c r="D29" s="34">
        <v>2</v>
      </c>
      <c r="E29" s="37"/>
      <c r="F29" s="35">
        <f>D29*E29</f>
        <v>0</v>
      </c>
      <c r="G29" s="37"/>
      <c r="H29" s="42">
        <f>D29*G29</f>
        <v>0</v>
      </c>
    </row>
    <row r="30" spans="1:8" ht="12.75">
      <c r="A30" s="40" t="s">
        <v>79</v>
      </c>
      <c r="B30" s="40"/>
      <c r="C30" s="33" t="s">
        <v>9</v>
      </c>
      <c r="D30" s="34">
        <v>26</v>
      </c>
      <c r="E30" s="37"/>
      <c r="F30" s="35">
        <f>D30*E30</f>
        <v>0</v>
      </c>
      <c r="G30" s="37"/>
      <c r="H30" s="42">
        <f>D30*G30</f>
        <v>0</v>
      </c>
    </row>
    <row r="31" spans="1:8" ht="12.75">
      <c r="A31" s="40"/>
      <c r="B31" s="40"/>
      <c r="C31" s="33"/>
      <c r="D31" s="34"/>
      <c r="E31" s="37"/>
      <c r="F31" s="35"/>
      <c r="G31" s="37"/>
      <c r="H31" s="42"/>
    </row>
    <row r="32" spans="1:8" ht="22.8">
      <c r="A32" s="40" t="s">
        <v>66</v>
      </c>
      <c r="B32" s="40" t="s">
        <v>67</v>
      </c>
      <c r="C32" s="33" t="s">
        <v>9</v>
      </c>
      <c r="D32" s="34">
        <v>1</v>
      </c>
      <c r="E32" s="37"/>
      <c r="F32" s="35">
        <f t="shared" si="6"/>
        <v>0</v>
      </c>
      <c r="G32" s="37"/>
      <c r="H32" s="42">
        <f t="shared" si="7"/>
        <v>0</v>
      </c>
    </row>
    <row r="33" spans="1:8" ht="12.75">
      <c r="A33" s="40" t="s">
        <v>50</v>
      </c>
      <c r="B33" s="40"/>
      <c r="C33" s="33" t="s">
        <v>9</v>
      </c>
      <c r="D33" s="34">
        <v>4</v>
      </c>
      <c r="E33" s="37"/>
      <c r="F33" s="35">
        <f t="shared" si="6"/>
        <v>0</v>
      </c>
      <c r="G33" s="37"/>
      <c r="H33" s="42">
        <f t="shared" si="7"/>
        <v>0</v>
      </c>
    </row>
    <row r="34" spans="1:8" ht="22.8">
      <c r="A34" s="40" t="s">
        <v>89</v>
      </c>
      <c r="B34" s="40"/>
      <c r="C34" s="33" t="s">
        <v>9</v>
      </c>
      <c r="D34" s="34">
        <v>2</v>
      </c>
      <c r="E34" s="37"/>
      <c r="F34" s="35">
        <f t="shared" si="6"/>
        <v>0</v>
      </c>
      <c r="G34" s="37"/>
      <c r="H34" s="42">
        <f t="shared" si="7"/>
        <v>0</v>
      </c>
    </row>
    <row r="35" spans="1:8" ht="12.75">
      <c r="A35" s="40" t="s">
        <v>90</v>
      </c>
      <c r="B35" s="40"/>
      <c r="C35" s="33" t="s">
        <v>9</v>
      </c>
      <c r="D35" s="34">
        <v>32</v>
      </c>
      <c r="E35" s="37"/>
      <c r="F35" s="35">
        <f t="shared" si="6"/>
        <v>0</v>
      </c>
      <c r="G35" s="37"/>
      <c r="H35" s="42">
        <f t="shared" si="7"/>
        <v>0</v>
      </c>
    </row>
    <row r="36" spans="1:8" ht="12.75">
      <c r="A36" s="40" t="s">
        <v>86</v>
      </c>
      <c r="B36" s="40"/>
      <c r="C36" s="33" t="s">
        <v>9</v>
      </c>
      <c r="D36" s="34">
        <v>12</v>
      </c>
      <c r="E36" s="37"/>
      <c r="F36" s="35">
        <f t="shared" si="6"/>
        <v>0</v>
      </c>
      <c r="G36" s="37"/>
      <c r="H36" s="42">
        <f t="shared" si="7"/>
        <v>0</v>
      </c>
    </row>
    <row r="37" spans="1:8" ht="12.75">
      <c r="A37" s="40" t="s">
        <v>87</v>
      </c>
      <c r="B37" s="40"/>
      <c r="C37" s="33" t="s">
        <v>9</v>
      </c>
      <c r="D37" s="34">
        <v>32</v>
      </c>
      <c r="E37" s="37"/>
      <c r="F37" s="35">
        <f t="shared" si="6"/>
        <v>0</v>
      </c>
      <c r="G37" s="37"/>
      <c r="H37" s="42">
        <f t="shared" si="7"/>
        <v>0</v>
      </c>
    </row>
    <row r="38" spans="1:8" ht="22.8">
      <c r="A38" s="40" t="s">
        <v>95</v>
      </c>
      <c r="B38" s="40"/>
      <c r="C38" s="33" t="s">
        <v>22</v>
      </c>
      <c r="D38" s="34">
        <v>1</v>
      </c>
      <c r="E38" s="37"/>
      <c r="F38" s="35">
        <f t="shared" si="6"/>
        <v>0</v>
      </c>
      <c r="G38" s="37"/>
      <c r="H38" s="42">
        <f t="shared" si="7"/>
        <v>0</v>
      </c>
    </row>
    <row r="39" spans="1:8" ht="34.2">
      <c r="A39" s="40" t="s">
        <v>96</v>
      </c>
      <c r="B39" s="40"/>
      <c r="C39" s="33" t="s">
        <v>22</v>
      </c>
      <c r="D39" s="34">
        <v>1</v>
      </c>
      <c r="E39" s="37"/>
      <c r="F39" s="35">
        <f t="shared" si="6"/>
        <v>0</v>
      </c>
      <c r="G39" s="37"/>
      <c r="H39" s="42">
        <f t="shared" si="7"/>
        <v>0</v>
      </c>
    </row>
    <row r="40" spans="1:8" ht="12.75">
      <c r="A40" s="40"/>
      <c r="B40" s="40"/>
      <c r="C40" s="33"/>
      <c r="D40" s="34"/>
      <c r="E40" s="37"/>
      <c r="F40" s="35"/>
      <c r="G40" s="37"/>
      <c r="H40" s="42"/>
    </row>
    <row r="41" spans="1:8" ht="45.6">
      <c r="A41" s="40" t="s">
        <v>81</v>
      </c>
      <c r="B41" s="40" t="s">
        <v>70</v>
      </c>
      <c r="C41" s="33" t="s">
        <v>9</v>
      </c>
      <c r="D41" s="34">
        <v>1</v>
      </c>
      <c r="E41" s="37"/>
      <c r="F41" s="35">
        <f aca="true" t="shared" si="8" ref="F41">D41*E41</f>
        <v>0</v>
      </c>
      <c r="G41" s="37"/>
      <c r="H41" s="42">
        <f>D41*G41</f>
        <v>0</v>
      </c>
    </row>
    <row r="42" spans="1:8" ht="57">
      <c r="A42" s="40" t="s">
        <v>83</v>
      </c>
      <c r="B42" s="40" t="s">
        <v>77</v>
      </c>
      <c r="C42" s="33" t="s">
        <v>9</v>
      </c>
      <c r="D42" s="34">
        <v>1</v>
      </c>
      <c r="E42" s="37"/>
      <c r="F42" s="35">
        <f t="shared" si="6"/>
        <v>0</v>
      </c>
      <c r="G42" s="37"/>
      <c r="H42" s="42">
        <f>D42*G42</f>
        <v>0</v>
      </c>
    </row>
    <row r="43" spans="1:8" ht="12.75">
      <c r="A43" s="40" t="s">
        <v>76</v>
      </c>
      <c r="B43" s="40"/>
      <c r="C43" s="33" t="s">
        <v>9</v>
      </c>
      <c r="D43" s="34">
        <v>6</v>
      </c>
      <c r="E43" s="37"/>
      <c r="F43" s="35">
        <f>D43*E43</f>
        <v>0</v>
      </c>
      <c r="G43" s="37"/>
      <c r="H43" s="35">
        <f>D43*G43</f>
        <v>0</v>
      </c>
    </row>
    <row r="44" spans="1:8" ht="12.75">
      <c r="A44" s="40" t="s">
        <v>80</v>
      </c>
      <c r="B44" s="40"/>
      <c r="C44" s="33" t="s">
        <v>9</v>
      </c>
      <c r="D44" s="34">
        <v>15</v>
      </c>
      <c r="E44" s="37"/>
      <c r="F44" s="35">
        <f>D44*E44</f>
        <v>0</v>
      </c>
      <c r="G44" s="37"/>
      <c r="H44" s="35">
        <f>D44*G44</f>
        <v>0</v>
      </c>
    </row>
    <row r="45" spans="1:8" ht="12.75">
      <c r="A45" s="40"/>
      <c r="B45" s="40"/>
      <c r="C45" s="33"/>
      <c r="D45" s="34"/>
      <c r="E45" s="37"/>
      <c r="F45" s="35"/>
      <c r="G45" s="37"/>
      <c r="H45" s="35"/>
    </row>
    <row r="46" spans="1:8" ht="22.8">
      <c r="A46" s="40" t="s">
        <v>52</v>
      </c>
      <c r="B46" s="40"/>
      <c r="C46" s="33" t="s">
        <v>53</v>
      </c>
      <c r="D46" s="34">
        <v>12</v>
      </c>
      <c r="E46" s="37"/>
      <c r="F46" s="35">
        <f aca="true" t="shared" si="9" ref="F46:F47">D46*E46</f>
        <v>0</v>
      </c>
      <c r="G46" s="37"/>
      <c r="H46" s="42">
        <f aca="true" t="shared" si="10" ref="H46:H47">D46*G46</f>
        <v>0</v>
      </c>
    </row>
    <row r="47" spans="1:8" ht="12.75">
      <c r="A47" s="40" t="s">
        <v>49</v>
      </c>
      <c r="B47" s="40"/>
      <c r="C47" s="33" t="s">
        <v>53</v>
      </c>
      <c r="D47" s="34">
        <v>23</v>
      </c>
      <c r="E47" s="37"/>
      <c r="F47" s="35">
        <f t="shared" si="9"/>
        <v>0</v>
      </c>
      <c r="G47" s="37"/>
      <c r="H47" s="42">
        <f t="shared" si="10"/>
        <v>0</v>
      </c>
    </row>
    <row r="48" spans="1:8" ht="12.75">
      <c r="A48" s="40"/>
      <c r="B48" s="40"/>
      <c r="C48" s="33"/>
      <c r="D48" s="34"/>
      <c r="E48" s="37"/>
      <c r="F48" s="35"/>
      <c r="G48" s="37"/>
      <c r="H48" s="42"/>
    </row>
    <row r="49" spans="1:8" ht="34.2">
      <c r="A49" s="40" t="s">
        <v>84</v>
      </c>
      <c r="B49" s="40"/>
      <c r="C49" s="33" t="s">
        <v>9</v>
      </c>
      <c r="D49" s="34">
        <v>3</v>
      </c>
      <c r="E49" s="37"/>
      <c r="F49" s="42">
        <f aca="true" t="shared" si="11" ref="F49">D49*E49</f>
        <v>0</v>
      </c>
      <c r="G49" s="37"/>
      <c r="H49" s="42">
        <f aca="true" t="shared" si="12" ref="H49">D49*G49</f>
        <v>0</v>
      </c>
    </row>
    <row r="50" spans="1:8" ht="12.75">
      <c r="A50" s="40"/>
      <c r="B50" s="40"/>
      <c r="C50" s="33"/>
      <c r="D50" s="34"/>
      <c r="E50" s="37"/>
      <c r="F50" s="35"/>
      <c r="G50" s="37"/>
      <c r="H50" s="42"/>
    </row>
    <row r="51" spans="1:8" ht="12" customHeight="1">
      <c r="A51" s="10" t="s">
        <v>23</v>
      </c>
      <c r="B51" s="10"/>
      <c r="C51" s="33" t="s">
        <v>22</v>
      </c>
      <c r="D51" s="34">
        <v>1</v>
      </c>
      <c r="E51" s="37"/>
      <c r="F51" s="35">
        <f aca="true" t="shared" si="13" ref="F51">D51*E51</f>
        <v>0</v>
      </c>
      <c r="G51" s="37"/>
      <c r="H51" s="35">
        <f aca="true" t="shared" si="14" ref="H51">D51*G51</f>
        <v>0</v>
      </c>
    </row>
    <row r="52" spans="1:8" ht="12.75">
      <c r="A52" s="17" t="s">
        <v>24</v>
      </c>
      <c r="B52" s="17"/>
      <c r="C52" s="18"/>
      <c r="D52" s="19" t="s">
        <v>8</v>
      </c>
      <c r="E52" s="20"/>
      <c r="F52" s="20"/>
      <c r="G52" s="20"/>
      <c r="H52" s="20"/>
    </row>
    <row r="53" spans="1:8" ht="22.8">
      <c r="A53" s="47" t="s">
        <v>92</v>
      </c>
      <c r="B53" s="48"/>
      <c r="C53" s="13" t="s">
        <v>10</v>
      </c>
      <c r="D53" s="34">
        <v>100</v>
      </c>
      <c r="E53" s="38"/>
      <c r="F53" s="41">
        <f aca="true" t="shared" si="15" ref="F53:F54">D53*E53</f>
        <v>0</v>
      </c>
      <c r="G53" s="38"/>
      <c r="H53" s="41">
        <f aca="true" t="shared" si="16" ref="H53:H54">D53*G53</f>
        <v>0</v>
      </c>
    </row>
    <row r="54" spans="1:8" ht="22.8">
      <c r="A54" s="47" t="s">
        <v>97</v>
      </c>
      <c r="B54" s="48"/>
      <c r="C54" s="13" t="s">
        <v>10</v>
      </c>
      <c r="D54" s="34">
        <v>400</v>
      </c>
      <c r="E54" s="38"/>
      <c r="F54" s="41">
        <f t="shared" si="15"/>
        <v>0</v>
      </c>
      <c r="G54" s="38"/>
      <c r="H54" s="41">
        <f t="shared" si="16"/>
        <v>0</v>
      </c>
    </row>
    <row r="55" spans="1:8" ht="12.75">
      <c r="A55" s="15" t="s">
        <v>51</v>
      </c>
      <c r="B55" s="15"/>
      <c r="C55" s="13" t="s">
        <v>10</v>
      </c>
      <c r="D55" s="34">
        <v>750</v>
      </c>
      <c r="E55" s="38"/>
      <c r="F55" s="41">
        <f aca="true" t="shared" si="17" ref="F55:F69">D55*E55</f>
        <v>0</v>
      </c>
      <c r="G55" s="38"/>
      <c r="H55" s="41">
        <f aca="true" t="shared" si="18" ref="H55:H69">D55*G55</f>
        <v>0</v>
      </c>
    </row>
    <row r="56" spans="1:8" ht="12.75" customHeight="1">
      <c r="A56" s="15" t="s">
        <v>45</v>
      </c>
      <c r="B56" s="15"/>
      <c r="C56" s="13" t="s">
        <v>10</v>
      </c>
      <c r="D56" s="34">
        <v>1350</v>
      </c>
      <c r="E56" s="38"/>
      <c r="F56" s="41">
        <f t="shared" si="17"/>
        <v>0</v>
      </c>
      <c r="G56" s="38"/>
      <c r="H56" s="41">
        <f t="shared" si="18"/>
        <v>0</v>
      </c>
    </row>
    <row r="57" spans="1:8" ht="12.75" customHeight="1">
      <c r="A57" s="45" t="s">
        <v>93</v>
      </c>
      <c r="B57" s="45"/>
      <c r="C57" s="13" t="s">
        <v>10</v>
      </c>
      <c r="D57" s="34">
        <v>100</v>
      </c>
      <c r="E57" s="38"/>
      <c r="F57" s="41">
        <f t="shared" si="17"/>
        <v>0</v>
      </c>
      <c r="G57" s="38"/>
      <c r="H57" s="41">
        <f t="shared" si="18"/>
        <v>0</v>
      </c>
    </row>
    <row r="58" spans="1:8" ht="22.8">
      <c r="A58" s="39" t="s">
        <v>46</v>
      </c>
      <c r="B58" s="39"/>
      <c r="C58" s="33" t="s">
        <v>10</v>
      </c>
      <c r="D58" s="34">
        <v>300</v>
      </c>
      <c r="E58" s="37"/>
      <c r="F58" s="41">
        <f t="shared" si="17"/>
        <v>0</v>
      </c>
      <c r="G58" s="38"/>
      <c r="H58" s="41">
        <f t="shared" si="18"/>
        <v>0</v>
      </c>
    </row>
    <row r="59" spans="1:8" ht="22.8">
      <c r="A59" s="39" t="s">
        <v>33</v>
      </c>
      <c r="B59" s="39"/>
      <c r="C59" s="33" t="s">
        <v>10</v>
      </c>
      <c r="D59" s="34">
        <v>200</v>
      </c>
      <c r="E59" s="37"/>
      <c r="F59" s="41">
        <f>D59*E59</f>
        <v>0</v>
      </c>
      <c r="G59" s="38"/>
      <c r="H59" s="41">
        <f>D59*G59</f>
        <v>0</v>
      </c>
    </row>
    <row r="60" spans="1:8" ht="12.75">
      <c r="A60" s="39" t="s">
        <v>28</v>
      </c>
      <c r="B60" s="39"/>
      <c r="C60" s="33" t="s">
        <v>22</v>
      </c>
      <c r="D60" s="34">
        <v>1</v>
      </c>
      <c r="E60" s="37"/>
      <c r="F60" s="41">
        <f t="shared" si="17"/>
        <v>0</v>
      </c>
      <c r="G60" s="38"/>
      <c r="H60" s="41">
        <f t="shared" si="18"/>
        <v>0</v>
      </c>
    </row>
    <row r="61" spans="1:8" ht="12.75">
      <c r="A61" s="39" t="s">
        <v>35</v>
      </c>
      <c r="B61" s="39"/>
      <c r="C61" s="33" t="s">
        <v>10</v>
      </c>
      <c r="D61" s="34">
        <v>800</v>
      </c>
      <c r="E61" s="37"/>
      <c r="F61" s="41">
        <f t="shared" si="17"/>
        <v>0</v>
      </c>
      <c r="G61" s="38"/>
      <c r="H61" s="41">
        <f t="shared" si="18"/>
        <v>0</v>
      </c>
    </row>
    <row r="62" spans="1:8" ht="22.8">
      <c r="A62" s="39" t="s">
        <v>41</v>
      </c>
      <c r="B62" s="39"/>
      <c r="C62" s="33" t="s">
        <v>10</v>
      </c>
      <c r="D62" s="34">
        <v>900</v>
      </c>
      <c r="E62" s="37"/>
      <c r="F62" s="41">
        <f t="shared" si="17"/>
        <v>0</v>
      </c>
      <c r="G62" s="38"/>
      <c r="H62" s="41">
        <f t="shared" si="18"/>
        <v>0</v>
      </c>
    </row>
    <row r="63" spans="1:8" ht="12.75">
      <c r="A63" s="39" t="s">
        <v>34</v>
      </c>
      <c r="B63" s="39"/>
      <c r="C63" s="33" t="s">
        <v>10</v>
      </c>
      <c r="D63" s="34">
        <v>800</v>
      </c>
      <c r="E63" s="37"/>
      <c r="F63" s="41">
        <f t="shared" si="17"/>
        <v>0</v>
      </c>
      <c r="G63" s="38"/>
      <c r="H63" s="41">
        <f t="shared" si="18"/>
        <v>0</v>
      </c>
    </row>
    <row r="64" spans="1:8" ht="12.75">
      <c r="A64" s="39" t="s">
        <v>36</v>
      </c>
      <c r="B64" s="39"/>
      <c r="C64" s="33" t="s">
        <v>10</v>
      </c>
      <c r="D64" s="34">
        <v>800</v>
      </c>
      <c r="E64" s="37"/>
      <c r="F64" s="41">
        <f t="shared" si="17"/>
        <v>0</v>
      </c>
      <c r="G64" s="38"/>
      <c r="H64" s="41">
        <f t="shared" si="18"/>
        <v>0</v>
      </c>
    </row>
    <row r="65" spans="1:8" ht="12.75">
      <c r="A65" s="39" t="s">
        <v>37</v>
      </c>
      <c r="B65" s="39"/>
      <c r="C65" s="33" t="s">
        <v>22</v>
      </c>
      <c r="D65" s="34">
        <v>3</v>
      </c>
      <c r="E65" s="37"/>
      <c r="F65" s="41">
        <f t="shared" si="17"/>
        <v>0</v>
      </c>
      <c r="G65" s="38"/>
      <c r="H65" s="41">
        <f t="shared" si="18"/>
        <v>0</v>
      </c>
    </row>
    <row r="66" spans="1:8" ht="12.75">
      <c r="A66" s="39" t="s">
        <v>38</v>
      </c>
      <c r="B66" s="39"/>
      <c r="C66" s="33" t="s">
        <v>22</v>
      </c>
      <c r="D66" s="34">
        <v>3</v>
      </c>
      <c r="E66" s="37"/>
      <c r="F66" s="41">
        <f t="shared" si="17"/>
        <v>0</v>
      </c>
      <c r="G66" s="38"/>
      <c r="H66" s="41">
        <f t="shared" si="18"/>
        <v>0</v>
      </c>
    </row>
    <row r="67" spans="1:8" ht="12.75">
      <c r="A67" s="39" t="s">
        <v>39</v>
      </c>
      <c r="B67" s="39"/>
      <c r="C67" s="33" t="s">
        <v>22</v>
      </c>
      <c r="D67" s="34">
        <v>1</v>
      </c>
      <c r="E67" s="37"/>
      <c r="F67" s="41">
        <f t="shared" si="17"/>
        <v>0</v>
      </c>
      <c r="G67" s="38"/>
      <c r="H67" s="41">
        <f t="shared" si="18"/>
        <v>0</v>
      </c>
    </row>
    <row r="68" spans="1:8" ht="22.8">
      <c r="A68" s="39" t="s">
        <v>44</v>
      </c>
      <c r="B68" s="39"/>
      <c r="C68" s="33" t="s">
        <v>22</v>
      </c>
      <c r="D68" s="34">
        <v>1</v>
      </c>
      <c r="E68" s="37"/>
      <c r="F68" s="41">
        <f t="shared" si="17"/>
        <v>0</v>
      </c>
      <c r="G68" s="38"/>
      <c r="H68" s="41">
        <f t="shared" si="18"/>
        <v>0</v>
      </c>
    </row>
    <row r="69" spans="1:8" ht="12" customHeight="1" thickBot="1">
      <c r="A69" s="12" t="s">
        <v>20</v>
      </c>
      <c r="B69" s="12"/>
      <c r="C69" s="13" t="s">
        <v>22</v>
      </c>
      <c r="D69" s="11">
        <v>1</v>
      </c>
      <c r="E69" s="38"/>
      <c r="F69" s="9">
        <f t="shared" si="17"/>
        <v>0</v>
      </c>
      <c r="G69" s="38"/>
      <c r="H69" s="9">
        <f t="shared" si="18"/>
        <v>0</v>
      </c>
    </row>
    <row r="70" spans="1:8" ht="12.75">
      <c r="A70" s="25" t="s">
        <v>11</v>
      </c>
      <c r="B70" s="25"/>
      <c r="C70" s="26"/>
      <c r="D70" s="27" t="s">
        <v>8</v>
      </c>
      <c r="E70" s="26"/>
      <c r="F70" s="26"/>
      <c r="G70" s="26"/>
      <c r="H70" s="26"/>
    </row>
    <row r="71" spans="1:8" ht="12" customHeight="1">
      <c r="A71" s="53" t="s">
        <v>12</v>
      </c>
      <c r="B71" s="53"/>
      <c r="C71" s="53"/>
      <c r="D71" s="53"/>
      <c r="E71" s="53"/>
      <c r="F71" s="53"/>
      <c r="G71" s="53"/>
      <c r="H71" s="14">
        <f>SUM(F18:F51)</f>
        <v>0</v>
      </c>
    </row>
    <row r="72" spans="1:8" ht="12" customHeight="1">
      <c r="A72" s="49" t="s">
        <v>13</v>
      </c>
      <c r="B72" s="49"/>
      <c r="C72" s="49"/>
      <c r="D72" s="49"/>
      <c r="E72" s="49"/>
      <c r="F72" s="49"/>
      <c r="G72" s="49"/>
      <c r="H72" s="9">
        <f>SUM(H18:H51)</f>
        <v>0</v>
      </c>
    </row>
    <row r="73" spans="1:8" ht="12" customHeight="1">
      <c r="A73" s="49" t="s">
        <v>14</v>
      </c>
      <c r="B73" s="49"/>
      <c r="C73" s="49"/>
      <c r="D73" s="49"/>
      <c r="E73" s="49"/>
      <c r="F73" s="49"/>
      <c r="G73" s="49"/>
      <c r="H73" s="9">
        <f>SUM(F53:F69)</f>
        <v>0</v>
      </c>
    </row>
    <row r="74" spans="1:8" ht="12" customHeight="1">
      <c r="A74" s="49" t="s">
        <v>15</v>
      </c>
      <c r="B74" s="49"/>
      <c r="C74" s="49"/>
      <c r="D74" s="49"/>
      <c r="E74" s="49"/>
      <c r="F74" s="49"/>
      <c r="G74" s="49"/>
      <c r="H74" s="9">
        <f>SUM(H53:H69)</f>
        <v>0</v>
      </c>
    </row>
    <row r="75" spans="1:8" ht="12" customHeight="1">
      <c r="A75" s="49" t="s">
        <v>16</v>
      </c>
      <c r="B75" s="49"/>
      <c r="C75" s="49"/>
      <c r="D75" s="49"/>
      <c r="E75" s="49"/>
      <c r="F75" s="49"/>
      <c r="G75" s="49"/>
      <c r="H75" s="36"/>
    </row>
    <row r="76" spans="1:8" ht="12" customHeight="1">
      <c r="A76" s="49" t="s">
        <v>17</v>
      </c>
      <c r="B76" s="49"/>
      <c r="C76" s="49"/>
      <c r="D76" s="49"/>
      <c r="E76" s="49"/>
      <c r="F76" s="49"/>
      <c r="G76" s="49"/>
      <c r="H76" s="36"/>
    </row>
    <row r="77" spans="1:8" ht="12" customHeight="1">
      <c r="A77" s="49" t="s">
        <v>40</v>
      </c>
      <c r="B77" s="49"/>
      <c r="C77" s="49"/>
      <c r="D77" s="49"/>
      <c r="E77" s="49"/>
      <c r="F77" s="49"/>
      <c r="G77" s="49"/>
      <c r="H77" s="36"/>
    </row>
    <row r="78" spans="1:8" ht="12.75" customHeight="1">
      <c r="A78" s="49" t="s">
        <v>31</v>
      </c>
      <c r="B78" s="49"/>
      <c r="C78" s="49"/>
      <c r="D78" s="49"/>
      <c r="E78" s="49"/>
      <c r="F78" s="49"/>
      <c r="G78" s="49"/>
      <c r="H78" s="36"/>
    </row>
    <row r="79" spans="1:8" ht="12.75" customHeight="1">
      <c r="A79" s="49" t="s">
        <v>32</v>
      </c>
      <c r="B79" s="49"/>
      <c r="C79" s="49"/>
      <c r="D79" s="49"/>
      <c r="E79" s="49"/>
      <c r="F79" s="49"/>
      <c r="G79" s="49"/>
      <c r="H79" s="36"/>
    </row>
    <row r="80" spans="1:8" ht="12.75" customHeight="1">
      <c r="A80" s="49" t="s">
        <v>26</v>
      </c>
      <c r="B80" s="49"/>
      <c r="C80" s="49"/>
      <c r="D80" s="49"/>
      <c r="E80" s="49"/>
      <c r="F80" s="49"/>
      <c r="G80" s="49"/>
      <c r="H80" s="36"/>
    </row>
    <row r="81" spans="1:8" ht="12.75" customHeight="1">
      <c r="A81" s="49" t="s">
        <v>27</v>
      </c>
      <c r="B81" s="49"/>
      <c r="C81" s="49"/>
      <c r="D81" s="49"/>
      <c r="E81" s="49"/>
      <c r="F81" s="49"/>
      <c r="G81" s="49"/>
      <c r="H81" s="36"/>
    </row>
    <row r="82" spans="1:8" ht="12.75" customHeight="1">
      <c r="A82" s="49" t="s">
        <v>42</v>
      </c>
      <c r="B82" s="49"/>
      <c r="C82" s="49"/>
      <c r="D82" s="49"/>
      <c r="E82" s="49"/>
      <c r="F82" s="49"/>
      <c r="G82" s="49"/>
      <c r="H82" s="36"/>
    </row>
    <row r="83" spans="1:8" ht="12.75" customHeight="1">
      <c r="A83" s="49" t="s">
        <v>43</v>
      </c>
      <c r="B83" s="49"/>
      <c r="C83" s="49"/>
      <c r="D83" s="49"/>
      <c r="E83" s="49"/>
      <c r="F83" s="49"/>
      <c r="G83" s="49"/>
      <c r="H83" s="36"/>
    </row>
    <row r="84" spans="1:8" ht="12" customHeight="1">
      <c r="A84" s="52" t="s">
        <v>21</v>
      </c>
      <c r="B84" s="52"/>
      <c r="C84" s="52"/>
      <c r="D84" s="52"/>
      <c r="E84" s="52"/>
      <c r="F84" s="52"/>
      <c r="G84" s="52"/>
      <c r="H84" s="36"/>
    </row>
    <row r="85" spans="1:8" ht="12" customHeight="1">
      <c r="A85" s="17" t="s">
        <v>18</v>
      </c>
      <c r="B85" s="17"/>
      <c r="C85" s="28"/>
      <c r="D85" s="19" t="s">
        <v>8</v>
      </c>
      <c r="E85" s="29"/>
      <c r="F85" s="29"/>
      <c r="G85" s="29"/>
      <c r="H85" s="29">
        <f>SUM(H71:H84)</f>
        <v>0</v>
      </c>
    </row>
    <row r="86" spans="1:8" ht="12" customHeight="1">
      <c r="A86" s="16" t="s">
        <v>25</v>
      </c>
      <c r="B86" s="16"/>
      <c r="C86" s="31"/>
      <c r="D86" s="21" t="s">
        <v>8</v>
      </c>
      <c r="E86" s="30"/>
      <c r="F86" s="30"/>
      <c r="G86" s="30"/>
      <c r="H86" s="14">
        <f>H85*21%</f>
        <v>0</v>
      </c>
    </row>
    <row r="87" spans="1:8" ht="12" customHeight="1" thickBot="1">
      <c r="A87" s="22" t="s">
        <v>19</v>
      </c>
      <c r="B87" s="22"/>
      <c r="C87" s="23"/>
      <c r="D87" s="32" t="s">
        <v>8</v>
      </c>
      <c r="E87" s="24"/>
      <c r="F87" s="24"/>
      <c r="G87" s="24"/>
      <c r="H87" s="24">
        <f>SUM(H85:H86)</f>
        <v>0</v>
      </c>
    </row>
    <row r="89" spans="1:8" ht="102.75" customHeight="1">
      <c r="A89" s="51"/>
      <c r="B89" s="51"/>
      <c r="C89" s="51"/>
      <c r="D89" s="51"/>
      <c r="E89" s="51"/>
      <c r="F89" s="51"/>
      <c r="G89" s="51"/>
      <c r="H89" s="51"/>
    </row>
  </sheetData>
  <mergeCells count="16">
    <mergeCell ref="A76:G76"/>
    <mergeCell ref="A77:G77"/>
    <mergeCell ref="A1:H1"/>
    <mergeCell ref="A89:H89"/>
    <mergeCell ref="A78:G78"/>
    <mergeCell ref="A79:G79"/>
    <mergeCell ref="A80:G80"/>
    <mergeCell ref="A81:G81"/>
    <mergeCell ref="A82:G82"/>
    <mergeCell ref="A83:G83"/>
    <mergeCell ref="A84:G84"/>
    <mergeCell ref="A71:G71"/>
    <mergeCell ref="A72:G72"/>
    <mergeCell ref="A73:G73"/>
    <mergeCell ref="A74:G74"/>
    <mergeCell ref="A75:G75"/>
  </mergeCells>
  <printOptions/>
  <pageMargins left="0.7" right="0.7" top="0.787401575" bottom="0.787401575" header="0.3" footer="0.3"/>
  <pageSetup horizontalDpi="600" verticalDpi="600" orientation="portrait" paperSize="9" scale="92" r:id="rId5"/>
  <headerFooter>
    <oddHeader xml:space="preserve">&amp;LStrana &amp;P z &amp;N&amp;R&amp;G  </oddHeader>
    <oddFooter>&amp;L&amp;A&amp;RVypracoval: Ing. Jaroslav Mareš</oddFooter>
  </headerFooter>
  <drawing r:id="rId3"/>
  <legacyDrawing r:id="rId2"/>
  <legacyDrawingHF r:id="rId4"/>
  <oleObjects>
    <mc:AlternateContent xmlns:mc="http://schemas.openxmlformats.org/markup-compatibility/2006">
      <mc:Choice Requires="x14">
        <oleObject progId="Word.Document.8" shapeId="16385" r:id="rId1">
          <objectPr r:id="rId6">
            <anchor>
              <from>
                <xdr:col>0</xdr:col>
                <xdr:colOff>0</xdr:colOff>
                <xdr:row>1</xdr:row>
                <xdr:rowOff>76200</xdr:rowOff>
              </from>
              <to>
                <xdr:col>7</xdr:col>
                <xdr:colOff>657225</xdr:colOff>
                <xdr:row>14</xdr:row>
                <xdr:rowOff>114300</xdr:rowOff>
              </to>
            </anchor>
          </objectPr>
        </oleObject>
      </mc:Choice>
      <mc:Fallback>
        <oleObject progId="Word.Document.8" shapeId="1638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9"/>
  <sheetViews>
    <sheetView view="pageLayout" workbookViewId="0" topLeftCell="A49">
      <selection activeCell="A28" sqref="A28"/>
    </sheetView>
  </sheetViews>
  <sheetFormatPr defaultColWidth="9.00390625" defaultRowHeight="12.75"/>
  <cols>
    <col min="1" max="1" width="28.375" style="0" customWidth="1"/>
    <col min="2" max="2" width="17.50390625" style="0" bestFit="1" customWidth="1"/>
    <col min="3" max="3" width="5.00390625" style="0" bestFit="1" customWidth="1"/>
    <col min="4" max="4" width="7.50390625" style="0" bestFit="1" customWidth="1"/>
    <col min="5" max="5" width="8.50390625" style="0" customWidth="1"/>
    <col min="6" max="6" width="10.50390625" style="0" customWidth="1"/>
    <col min="8" max="8" width="10.375" style="0" bestFit="1" customWidth="1"/>
  </cols>
  <sheetData>
    <row r="1" spans="1:8" ht="17.4">
      <c r="A1" s="50"/>
      <c r="B1" s="50"/>
      <c r="C1" s="50"/>
      <c r="D1" s="50"/>
      <c r="E1" s="50"/>
      <c r="F1" s="50"/>
      <c r="G1" s="50"/>
      <c r="H1" s="50"/>
    </row>
    <row r="2" spans="1:2" ht="9.9" customHeight="1">
      <c r="A2" s="1"/>
      <c r="B2" s="1"/>
    </row>
    <row r="3" ht="18.75" customHeight="1"/>
    <row r="4" ht="18.75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5" ht="12" customHeight="1"/>
    <row r="16" spans="1:8" ht="24.75" customHeight="1">
      <c r="A16" s="2" t="s">
        <v>0</v>
      </c>
      <c r="B16" s="2"/>
      <c r="C16" s="3" t="s">
        <v>1</v>
      </c>
      <c r="D16" s="4" t="s">
        <v>2</v>
      </c>
      <c r="E16" s="5" t="s">
        <v>3</v>
      </c>
      <c r="F16" s="5" t="s">
        <v>4</v>
      </c>
      <c r="G16" s="5" t="s">
        <v>5</v>
      </c>
      <c r="H16" s="5" t="s">
        <v>6</v>
      </c>
    </row>
    <row r="17" spans="1:8" ht="12.75">
      <c r="A17" s="6" t="s">
        <v>7</v>
      </c>
      <c r="B17" s="6" t="s">
        <v>30</v>
      </c>
      <c r="C17" s="7"/>
      <c r="D17" s="8" t="s">
        <v>8</v>
      </c>
      <c r="E17" s="9"/>
      <c r="F17" s="9"/>
      <c r="G17" s="9"/>
      <c r="H17" s="9"/>
    </row>
    <row r="18" spans="1:8" ht="12.75">
      <c r="A18" s="40"/>
      <c r="B18" s="40"/>
      <c r="C18" s="33"/>
      <c r="D18" s="34"/>
      <c r="E18" s="37"/>
      <c r="F18" s="35"/>
      <c r="G18" s="37"/>
      <c r="H18" s="42"/>
    </row>
    <row r="19" spans="1:15" ht="34.2">
      <c r="A19" s="40" t="s">
        <v>74</v>
      </c>
      <c r="B19" s="40" t="s">
        <v>55</v>
      </c>
      <c r="C19" s="33" t="s">
        <v>9</v>
      </c>
      <c r="D19" s="34">
        <v>2</v>
      </c>
      <c r="E19" s="37"/>
      <c r="F19" s="35">
        <f aca="true" t="shared" si="0" ref="F19:F42">D19*E19</f>
        <v>0</v>
      </c>
      <c r="G19" s="37"/>
      <c r="H19" s="42">
        <f>D19*G19</f>
        <v>0</v>
      </c>
      <c r="N19" s="43"/>
      <c r="O19" s="44"/>
    </row>
    <row r="20" spans="1:8" ht="34.2">
      <c r="A20" s="40" t="s">
        <v>73</v>
      </c>
      <c r="B20" s="40" t="s">
        <v>56</v>
      </c>
      <c r="C20" s="33" t="s">
        <v>9</v>
      </c>
      <c r="D20" s="34">
        <v>9</v>
      </c>
      <c r="E20" s="37"/>
      <c r="F20" s="35">
        <f>D20*E20</f>
        <v>0</v>
      </c>
      <c r="G20" s="37"/>
      <c r="H20" s="42">
        <f>D20*G20</f>
        <v>0</v>
      </c>
    </row>
    <row r="21" spans="1:8" ht="49.2">
      <c r="A21" s="40" t="s">
        <v>72</v>
      </c>
      <c r="B21" s="40" t="s">
        <v>69</v>
      </c>
      <c r="C21" s="33" t="s">
        <v>9</v>
      </c>
      <c r="D21" s="34">
        <v>1</v>
      </c>
      <c r="E21" s="37"/>
      <c r="F21" s="35">
        <f>D21*E21</f>
        <v>0</v>
      </c>
      <c r="G21" s="37"/>
      <c r="H21" s="42">
        <f>D21*G21</f>
        <v>0</v>
      </c>
    </row>
    <row r="22" spans="1:8" ht="12.75">
      <c r="A22" s="40"/>
      <c r="B22" s="40"/>
      <c r="C22" s="33"/>
      <c r="D22" s="34"/>
      <c r="E22" s="37"/>
      <c r="F22" s="35"/>
      <c r="G22" s="37"/>
      <c r="H22" s="42"/>
    </row>
    <row r="23" spans="1:8" ht="26.4">
      <c r="A23" s="40" t="s">
        <v>71</v>
      </c>
      <c r="B23" s="40" t="s">
        <v>57</v>
      </c>
      <c r="C23" s="33" t="s">
        <v>9</v>
      </c>
      <c r="D23" s="34">
        <v>11</v>
      </c>
      <c r="E23" s="37"/>
      <c r="F23" s="35">
        <f>D23*E23</f>
        <v>0</v>
      </c>
      <c r="G23" s="37"/>
      <c r="H23" s="42">
        <f>D23*G23</f>
        <v>0</v>
      </c>
    </row>
    <row r="24" spans="1:8" ht="12.75">
      <c r="A24" s="40"/>
      <c r="B24" s="40"/>
      <c r="C24" s="33"/>
      <c r="D24" s="34"/>
      <c r="E24" s="37"/>
      <c r="F24" s="35"/>
      <c r="G24" s="37"/>
      <c r="H24" s="42"/>
    </row>
    <row r="25" spans="1:8" ht="22.8">
      <c r="A25" s="40" t="s">
        <v>75</v>
      </c>
      <c r="B25" s="40"/>
      <c r="C25" s="33" t="s">
        <v>9</v>
      </c>
      <c r="D25" s="34">
        <v>3</v>
      </c>
      <c r="E25" s="37"/>
      <c r="F25" s="35">
        <f aca="true" t="shared" si="1" ref="F25">D25*E25</f>
        <v>0</v>
      </c>
      <c r="G25" s="37"/>
      <c r="H25" s="42">
        <f aca="true" t="shared" si="2" ref="H25">D25*G25</f>
        <v>0</v>
      </c>
    </row>
    <row r="26" spans="1:15" ht="12.75">
      <c r="A26" s="40"/>
      <c r="B26" s="40"/>
      <c r="C26" s="33"/>
      <c r="D26" s="34"/>
      <c r="E26" s="37"/>
      <c r="F26" s="35"/>
      <c r="G26" s="37"/>
      <c r="H26" s="42"/>
      <c r="N26" s="43"/>
      <c r="O26" s="44"/>
    </row>
    <row r="27" spans="1:8" ht="22.8">
      <c r="A27" s="40" t="s">
        <v>48</v>
      </c>
      <c r="B27" s="40"/>
      <c r="C27" s="33" t="s">
        <v>9</v>
      </c>
      <c r="D27" s="34">
        <v>36</v>
      </c>
      <c r="E27" s="37"/>
      <c r="F27" s="35">
        <f aca="true" t="shared" si="3" ref="F27:F30">D27*E27</f>
        <v>0</v>
      </c>
      <c r="G27" s="37"/>
      <c r="H27" s="42">
        <f aca="true" t="shared" si="4" ref="H27:H30">D27*G27</f>
        <v>0</v>
      </c>
    </row>
    <row r="28" spans="1:8" ht="34.2">
      <c r="A28" s="40" t="s">
        <v>47</v>
      </c>
      <c r="B28" s="40"/>
      <c r="C28" s="33" t="s">
        <v>9</v>
      </c>
      <c r="D28" s="34">
        <v>36</v>
      </c>
      <c r="E28" s="37"/>
      <c r="F28" s="35">
        <f t="shared" si="3"/>
        <v>0</v>
      </c>
      <c r="G28" s="37"/>
      <c r="H28" s="42">
        <f t="shared" si="4"/>
        <v>0</v>
      </c>
    </row>
    <row r="29" spans="1:8" ht="12.75">
      <c r="A29" s="40" t="s">
        <v>68</v>
      </c>
      <c r="B29" s="40"/>
      <c r="C29" s="33" t="s">
        <v>9</v>
      </c>
      <c r="D29" s="34">
        <v>36</v>
      </c>
      <c r="E29" s="37"/>
      <c r="F29" s="35">
        <f t="shared" si="3"/>
        <v>0</v>
      </c>
      <c r="G29" s="37"/>
      <c r="H29" s="42">
        <f t="shared" si="4"/>
        <v>0</v>
      </c>
    </row>
    <row r="30" spans="1:8" ht="22.8">
      <c r="A30" s="40" t="s">
        <v>29</v>
      </c>
      <c r="B30" s="40"/>
      <c r="C30" s="33" t="s">
        <v>9</v>
      </c>
      <c r="D30" s="34">
        <v>36</v>
      </c>
      <c r="E30" s="37"/>
      <c r="F30" s="35">
        <f t="shared" si="3"/>
        <v>0</v>
      </c>
      <c r="G30" s="37"/>
      <c r="H30" s="42">
        <f t="shared" si="4"/>
        <v>0</v>
      </c>
    </row>
    <row r="31" spans="1:8" ht="12.75">
      <c r="A31" s="40"/>
      <c r="B31" s="40"/>
      <c r="C31" s="33"/>
      <c r="D31" s="34"/>
      <c r="E31" s="37"/>
      <c r="F31" s="35"/>
      <c r="G31" s="37"/>
      <c r="H31" s="42"/>
    </row>
    <row r="32" spans="1:8" ht="45.6">
      <c r="A32" s="40" t="s">
        <v>81</v>
      </c>
      <c r="B32" s="40" t="s">
        <v>70</v>
      </c>
      <c r="C32" s="33" t="s">
        <v>9</v>
      </c>
      <c r="D32" s="34">
        <v>9</v>
      </c>
      <c r="E32" s="37"/>
      <c r="F32" s="35">
        <f t="shared" si="0"/>
        <v>0</v>
      </c>
      <c r="G32" s="37"/>
      <c r="H32" s="42">
        <f>D32*G32</f>
        <v>0</v>
      </c>
    </row>
    <row r="33" spans="1:8" ht="45.6">
      <c r="A33" s="40" t="s">
        <v>82</v>
      </c>
      <c r="B33" s="40" t="s">
        <v>78</v>
      </c>
      <c r="C33" s="33" t="s">
        <v>9</v>
      </c>
      <c r="D33" s="34">
        <v>10</v>
      </c>
      <c r="E33" s="37"/>
      <c r="F33" s="35">
        <f t="shared" si="0"/>
        <v>0</v>
      </c>
      <c r="G33" s="37"/>
      <c r="H33" s="42">
        <f>D33*G33</f>
        <v>0</v>
      </c>
    </row>
    <row r="34" spans="1:8" ht="12.75">
      <c r="A34" s="40" t="s">
        <v>76</v>
      </c>
      <c r="B34" s="40"/>
      <c r="C34" s="33" t="s">
        <v>9</v>
      </c>
      <c r="D34" s="34">
        <f>SUM(D32:D33)*3</f>
        <v>57</v>
      </c>
      <c r="E34" s="37"/>
      <c r="F34" s="35">
        <f>D34*E34</f>
        <v>0</v>
      </c>
      <c r="G34" s="37"/>
      <c r="H34" s="35">
        <f>D34*G34</f>
        <v>0</v>
      </c>
    </row>
    <row r="35" spans="1:8" ht="12.75">
      <c r="A35" s="40"/>
      <c r="B35" s="40"/>
      <c r="C35" s="33"/>
      <c r="D35" s="34"/>
      <c r="E35" s="37"/>
      <c r="F35" s="35"/>
      <c r="G35" s="37"/>
      <c r="H35" s="42"/>
    </row>
    <row r="36" spans="1:8" ht="22.8">
      <c r="A36" s="40" t="s">
        <v>52</v>
      </c>
      <c r="B36" s="40"/>
      <c r="C36" s="33" t="s">
        <v>53</v>
      </c>
      <c r="D36" s="34">
        <v>19</v>
      </c>
      <c r="E36" s="37"/>
      <c r="F36" s="35">
        <f t="shared" si="0"/>
        <v>0</v>
      </c>
      <c r="G36" s="37"/>
      <c r="H36" s="42">
        <f aca="true" t="shared" si="5" ref="H36">D36*G36</f>
        <v>0</v>
      </c>
    </row>
    <row r="37" spans="1:8" ht="12.75">
      <c r="A37" s="40"/>
      <c r="B37" s="40"/>
      <c r="C37" s="33"/>
      <c r="D37" s="34"/>
      <c r="E37" s="37"/>
      <c r="F37" s="35"/>
      <c r="G37" s="37"/>
      <c r="H37" s="35"/>
    </row>
    <row r="38" spans="1:8" ht="22.8">
      <c r="A38" s="40" t="s">
        <v>88</v>
      </c>
      <c r="B38" s="40"/>
      <c r="C38" s="33" t="s">
        <v>9</v>
      </c>
      <c r="D38" s="34">
        <v>5</v>
      </c>
      <c r="E38" s="37"/>
      <c r="F38" s="35">
        <f>D38*E38</f>
        <v>0</v>
      </c>
      <c r="G38" s="37"/>
      <c r="H38" s="42">
        <f>D38*G38</f>
        <v>0</v>
      </c>
    </row>
    <row r="39" spans="1:8" ht="12.75">
      <c r="A39" s="40" t="s">
        <v>79</v>
      </c>
      <c r="B39" s="40"/>
      <c r="C39" s="33" t="s">
        <v>9</v>
      </c>
      <c r="D39" s="34">
        <v>54</v>
      </c>
      <c r="E39" s="37"/>
      <c r="F39" s="35">
        <f>D39*E39</f>
        <v>0</v>
      </c>
      <c r="G39" s="37"/>
      <c r="H39" s="42">
        <f>D39*G39</f>
        <v>0</v>
      </c>
    </row>
    <row r="40" spans="1:8" ht="12.75">
      <c r="A40" s="40" t="s">
        <v>85</v>
      </c>
      <c r="B40" s="40"/>
      <c r="C40" s="33" t="s">
        <v>9</v>
      </c>
      <c r="D40" s="34">
        <v>54</v>
      </c>
      <c r="E40" s="37"/>
      <c r="F40" s="35">
        <f>D40*E40</f>
        <v>0</v>
      </c>
      <c r="G40" s="37"/>
      <c r="H40" s="42">
        <f>D40*G40</f>
        <v>0</v>
      </c>
    </row>
    <row r="41" spans="1:8" ht="12.75">
      <c r="A41" s="40"/>
      <c r="B41" s="40"/>
      <c r="C41" s="33"/>
      <c r="D41" s="34"/>
      <c r="E41" s="37"/>
      <c r="F41" s="35"/>
      <c r="G41" s="37"/>
      <c r="H41" s="42"/>
    </row>
    <row r="42" spans="1:8" ht="12" customHeight="1">
      <c r="A42" s="10" t="s">
        <v>23</v>
      </c>
      <c r="B42" s="10"/>
      <c r="C42" s="33" t="s">
        <v>22</v>
      </c>
      <c r="D42" s="34">
        <v>1</v>
      </c>
      <c r="E42" s="37"/>
      <c r="F42" s="35">
        <f t="shared" si="0"/>
        <v>0</v>
      </c>
      <c r="G42" s="37"/>
      <c r="H42" s="35">
        <f aca="true" t="shared" si="6" ref="H42">D42*G42</f>
        <v>0</v>
      </c>
    </row>
    <row r="43" spans="1:8" ht="12.75">
      <c r="A43" s="17" t="s">
        <v>24</v>
      </c>
      <c r="B43" s="17"/>
      <c r="C43" s="18"/>
      <c r="D43" s="19" t="s">
        <v>8</v>
      </c>
      <c r="E43" s="20"/>
      <c r="F43" s="20"/>
      <c r="G43" s="20"/>
      <c r="H43" s="20"/>
    </row>
    <row r="44" spans="1:8" ht="12.75">
      <c r="A44" s="47" t="s">
        <v>51</v>
      </c>
      <c r="B44" s="47"/>
      <c r="C44" s="13" t="s">
        <v>10</v>
      </c>
      <c r="D44" s="34">
        <v>350</v>
      </c>
      <c r="E44" s="38"/>
      <c r="F44" s="41">
        <f aca="true" t="shared" si="7" ref="F44:F49">D44*E44</f>
        <v>0</v>
      </c>
      <c r="G44" s="38"/>
      <c r="H44" s="41">
        <f aca="true" t="shared" si="8" ref="H44:H49">D44*G44</f>
        <v>0</v>
      </c>
    </row>
    <row r="45" spans="1:8" ht="12.75" customHeight="1">
      <c r="A45" s="47" t="s">
        <v>45</v>
      </c>
      <c r="B45" s="47"/>
      <c r="C45" s="13" t="s">
        <v>10</v>
      </c>
      <c r="D45" s="34">
        <v>50</v>
      </c>
      <c r="E45" s="38"/>
      <c r="F45" s="41">
        <f t="shared" si="7"/>
        <v>0</v>
      </c>
      <c r="G45" s="38"/>
      <c r="H45" s="41">
        <f t="shared" si="8"/>
        <v>0</v>
      </c>
    </row>
    <row r="46" spans="1:8" ht="12.75" customHeight="1">
      <c r="A46" s="47" t="s">
        <v>93</v>
      </c>
      <c r="B46" s="47"/>
      <c r="C46" s="13" t="s">
        <v>10</v>
      </c>
      <c r="D46" s="34">
        <v>350</v>
      </c>
      <c r="E46" s="38"/>
      <c r="F46" s="41">
        <f t="shared" si="7"/>
        <v>0</v>
      </c>
      <c r="G46" s="38"/>
      <c r="H46" s="41">
        <f t="shared" si="8"/>
        <v>0</v>
      </c>
    </row>
    <row r="47" spans="1:8" ht="22.8">
      <c r="A47" s="39" t="s">
        <v>46</v>
      </c>
      <c r="B47" s="39"/>
      <c r="C47" s="33" t="s">
        <v>10</v>
      </c>
      <c r="D47" s="34">
        <v>250</v>
      </c>
      <c r="E47" s="37"/>
      <c r="F47" s="41">
        <f t="shared" si="7"/>
        <v>0</v>
      </c>
      <c r="G47" s="38"/>
      <c r="H47" s="41">
        <f t="shared" si="8"/>
        <v>0</v>
      </c>
    </row>
    <row r="48" spans="1:8" ht="12.75">
      <c r="A48" s="39" t="s">
        <v>28</v>
      </c>
      <c r="B48" s="39"/>
      <c r="C48" s="33" t="s">
        <v>22</v>
      </c>
      <c r="D48" s="34">
        <v>1</v>
      </c>
      <c r="E48" s="37"/>
      <c r="F48" s="41">
        <f t="shared" si="7"/>
        <v>0</v>
      </c>
      <c r="G48" s="38"/>
      <c r="H48" s="41">
        <f t="shared" si="8"/>
        <v>0</v>
      </c>
    </row>
    <row r="49" spans="1:8" ht="12" customHeight="1" thickBot="1">
      <c r="A49" s="12" t="s">
        <v>20</v>
      </c>
      <c r="B49" s="12"/>
      <c r="C49" s="13" t="s">
        <v>22</v>
      </c>
      <c r="D49" s="11">
        <v>1</v>
      </c>
      <c r="E49" s="38"/>
      <c r="F49" s="9">
        <f t="shared" si="7"/>
        <v>0</v>
      </c>
      <c r="G49" s="38"/>
      <c r="H49" s="9">
        <f t="shared" si="8"/>
        <v>0</v>
      </c>
    </row>
    <row r="50" spans="1:8" ht="12.75">
      <c r="A50" s="25" t="s">
        <v>11</v>
      </c>
      <c r="B50" s="25"/>
      <c r="C50" s="26"/>
      <c r="D50" s="27" t="s">
        <v>8</v>
      </c>
      <c r="E50" s="26"/>
      <c r="F50" s="26"/>
      <c r="G50" s="26"/>
      <c r="H50" s="26"/>
    </row>
    <row r="51" spans="1:8" ht="12" customHeight="1">
      <c r="A51" s="53" t="s">
        <v>12</v>
      </c>
      <c r="B51" s="53"/>
      <c r="C51" s="53"/>
      <c r="D51" s="53"/>
      <c r="E51" s="53"/>
      <c r="F51" s="53"/>
      <c r="G51" s="53"/>
      <c r="H51" s="14">
        <f>SUM(F18:F42)</f>
        <v>0</v>
      </c>
    </row>
    <row r="52" spans="1:8" ht="12" customHeight="1">
      <c r="A52" s="49" t="s">
        <v>13</v>
      </c>
      <c r="B52" s="49"/>
      <c r="C52" s="49"/>
      <c r="D52" s="49"/>
      <c r="E52" s="49"/>
      <c r="F52" s="49"/>
      <c r="G52" s="49"/>
      <c r="H52" s="9">
        <f>SUM(H18:H42)</f>
        <v>0</v>
      </c>
    </row>
    <row r="53" spans="1:8" ht="12" customHeight="1">
      <c r="A53" s="49" t="s">
        <v>14</v>
      </c>
      <c r="B53" s="49"/>
      <c r="C53" s="49"/>
      <c r="D53" s="49"/>
      <c r="E53" s="49"/>
      <c r="F53" s="49"/>
      <c r="G53" s="49"/>
      <c r="H53" s="9">
        <f>SUM(F44:F49)</f>
        <v>0</v>
      </c>
    </row>
    <row r="54" spans="1:8" ht="12" customHeight="1">
      <c r="A54" s="49" t="s">
        <v>15</v>
      </c>
      <c r="B54" s="49"/>
      <c r="C54" s="49"/>
      <c r="D54" s="49"/>
      <c r="E54" s="49"/>
      <c r="F54" s="49"/>
      <c r="G54" s="49"/>
      <c r="H54" s="9">
        <f>SUM(H44:H49)</f>
        <v>0</v>
      </c>
    </row>
    <row r="55" spans="1:8" ht="12" customHeight="1">
      <c r="A55" s="49" t="s">
        <v>16</v>
      </c>
      <c r="B55" s="49"/>
      <c r="C55" s="49"/>
      <c r="D55" s="49"/>
      <c r="E55" s="49"/>
      <c r="F55" s="49"/>
      <c r="G55" s="49"/>
      <c r="H55" s="36"/>
    </row>
    <row r="56" spans="1:8" ht="12" customHeight="1">
      <c r="A56" s="49" t="s">
        <v>17</v>
      </c>
      <c r="B56" s="49"/>
      <c r="C56" s="49"/>
      <c r="D56" s="49"/>
      <c r="E56" s="49"/>
      <c r="F56" s="49"/>
      <c r="G56" s="49"/>
      <c r="H56" s="36"/>
    </row>
    <row r="57" spans="1:8" ht="12" customHeight="1">
      <c r="A57" s="49" t="s">
        <v>40</v>
      </c>
      <c r="B57" s="49"/>
      <c r="C57" s="49"/>
      <c r="D57" s="49"/>
      <c r="E57" s="49"/>
      <c r="F57" s="49"/>
      <c r="G57" s="49"/>
      <c r="H57" s="36"/>
    </row>
    <row r="58" spans="1:8" ht="12.75" customHeight="1">
      <c r="A58" s="49" t="s">
        <v>31</v>
      </c>
      <c r="B58" s="49"/>
      <c r="C58" s="49"/>
      <c r="D58" s="49"/>
      <c r="E58" s="49"/>
      <c r="F58" s="49"/>
      <c r="G58" s="49"/>
      <c r="H58" s="36"/>
    </row>
    <row r="59" spans="1:8" ht="12.75" customHeight="1">
      <c r="A59" s="49" t="s">
        <v>32</v>
      </c>
      <c r="B59" s="49"/>
      <c r="C59" s="49"/>
      <c r="D59" s="49"/>
      <c r="E59" s="49"/>
      <c r="F59" s="49"/>
      <c r="G59" s="49"/>
      <c r="H59" s="36"/>
    </row>
    <row r="60" spans="1:8" ht="12.75" customHeight="1">
      <c r="A60" s="49" t="s">
        <v>26</v>
      </c>
      <c r="B60" s="49"/>
      <c r="C60" s="49"/>
      <c r="D60" s="49"/>
      <c r="E60" s="49"/>
      <c r="F60" s="49"/>
      <c r="G60" s="49"/>
      <c r="H60" s="36"/>
    </row>
    <row r="61" spans="1:8" ht="12.75" customHeight="1">
      <c r="A61" s="49" t="s">
        <v>27</v>
      </c>
      <c r="B61" s="49"/>
      <c r="C61" s="49"/>
      <c r="D61" s="49"/>
      <c r="E61" s="49"/>
      <c r="F61" s="49"/>
      <c r="G61" s="49"/>
      <c r="H61" s="36"/>
    </row>
    <row r="62" spans="1:8" ht="12.75" customHeight="1">
      <c r="A62" s="49" t="s">
        <v>42</v>
      </c>
      <c r="B62" s="49"/>
      <c r="C62" s="49"/>
      <c r="D62" s="49"/>
      <c r="E62" s="49"/>
      <c r="F62" s="49"/>
      <c r="G62" s="49"/>
      <c r="H62" s="36"/>
    </row>
    <row r="63" spans="1:8" ht="12.75" customHeight="1">
      <c r="A63" s="49" t="s">
        <v>43</v>
      </c>
      <c r="B63" s="49"/>
      <c r="C63" s="49"/>
      <c r="D63" s="49"/>
      <c r="E63" s="49"/>
      <c r="F63" s="49"/>
      <c r="G63" s="49"/>
      <c r="H63" s="36"/>
    </row>
    <row r="64" spans="1:8" ht="12" customHeight="1">
      <c r="A64" s="52" t="s">
        <v>21</v>
      </c>
      <c r="B64" s="52"/>
      <c r="C64" s="52"/>
      <c r="D64" s="52"/>
      <c r="E64" s="52"/>
      <c r="F64" s="52"/>
      <c r="G64" s="52"/>
      <c r="H64" s="36"/>
    </row>
    <row r="65" spans="1:8" ht="12" customHeight="1">
      <c r="A65" s="17" t="s">
        <v>18</v>
      </c>
      <c r="B65" s="17"/>
      <c r="C65" s="28"/>
      <c r="D65" s="19" t="s">
        <v>8</v>
      </c>
      <c r="E65" s="29"/>
      <c r="F65" s="29"/>
      <c r="G65" s="29"/>
      <c r="H65" s="29">
        <f>SUM(H51:H64)</f>
        <v>0</v>
      </c>
    </row>
    <row r="66" spans="1:8" ht="12" customHeight="1">
      <c r="A66" s="46" t="s">
        <v>25</v>
      </c>
      <c r="B66" s="46"/>
      <c r="C66" s="31"/>
      <c r="D66" s="21" t="s">
        <v>8</v>
      </c>
      <c r="E66" s="30"/>
      <c r="F66" s="30"/>
      <c r="G66" s="30"/>
      <c r="H66" s="14">
        <f>H65*21%</f>
        <v>0</v>
      </c>
    </row>
    <row r="67" spans="1:8" ht="12" customHeight="1" thickBot="1">
      <c r="A67" s="22" t="s">
        <v>19</v>
      </c>
      <c r="B67" s="22"/>
      <c r="C67" s="23"/>
      <c r="D67" s="32" t="s">
        <v>8</v>
      </c>
      <c r="E67" s="24"/>
      <c r="F67" s="24"/>
      <c r="G67" s="24"/>
      <c r="H67" s="24">
        <f>SUM(H65:H66)</f>
        <v>0</v>
      </c>
    </row>
    <row r="69" spans="1:8" ht="102.75" customHeight="1">
      <c r="A69" s="51"/>
      <c r="B69" s="51"/>
      <c r="C69" s="51"/>
      <c r="D69" s="51"/>
      <c r="E69" s="51"/>
      <c r="F69" s="51"/>
      <c r="G69" s="51"/>
      <c r="H69" s="51"/>
    </row>
  </sheetData>
  <mergeCells count="16">
    <mergeCell ref="A62:G62"/>
    <mergeCell ref="A63:G63"/>
    <mergeCell ref="A64:G64"/>
    <mergeCell ref="A69:H69"/>
    <mergeCell ref="A56:G56"/>
    <mergeCell ref="A57:G57"/>
    <mergeCell ref="A58:G58"/>
    <mergeCell ref="A59:G59"/>
    <mergeCell ref="A60:G60"/>
    <mergeCell ref="A61:G61"/>
    <mergeCell ref="A55:G55"/>
    <mergeCell ref="A1:H1"/>
    <mergeCell ref="A51:G51"/>
    <mergeCell ref="A52:G52"/>
    <mergeCell ref="A53:G53"/>
    <mergeCell ref="A54:G54"/>
  </mergeCells>
  <printOptions/>
  <pageMargins left="0.7" right="0.7" top="0.787401575" bottom="0.787401575" header="0.3" footer="0.3"/>
  <pageSetup horizontalDpi="600" verticalDpi="600" orientation="portrait" paperSize="9" scale="92" r:id="rId5"/>
  <headerFooter>
    <oddHeader xml:space="preserve">&amp;LStrana &amp;P z &amp;N&amp;R&amp;G  </oddHeader>
    <oddFooter>&amp;L&amp;A&amp;RVypracoval: Ing. Jaroslav Mareš</oddFooter>
  </headerFooter>
  <drawing r:id="rId3"/>
  <legacyDrawing r:id="rId2"/>
  <legacyDrawingHF r:id="rId4"/>
  <oleObjects>
    <mc:AlternateContent xmlns:mc="http://schemas.openxmlformats.org/markup-compatibility/2006">
      <mc:Choice Requires="x14">
        <oleObject progId="Word.Document.8" shapeId="17409" r:id="rId1">
          <objectPr r:id="rId6">
            <anchor>
              <from>
                <xdr:col>0</xdr:col>
                <xdr:colOff>0</xdr:colOff>
                <xdr:row>1</xdr:row>
                <xdr:rowOff>76200</xdr:rowOff>
              </from>
              <to>
                <xdr:col>7</xdr:col>
                <xdr:colOff>657225</xdr:colOff>
                <xdr:row>14</xdr:row>
                <xdr:rowOff>114300</xdr:rowOff>
              </to>
            </anchor>
          </objectPr>
        </oleObject>
      </mc:Choice>
      <mc:Fallback>
        <oleObject progId="Word.Document.8" shapeId="1740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PATROL group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Koudela, Petr</dc:creator>
  <cp:keywords/>
  <dc:description/>
  <cp:lastModifiedBy>Michálek Vladimír</cp:lastModifiedBy>
  <cp:lastPrinted>2014-10-14T11:35:04Z</cp:lastPrinted>
  <dcterms:created xsi:type="dcterms:W3CDTF">2004-01-28T13:17:19Z</dcterms:created>
  <dcterms:modified xsi:type="dcterms:W3CDTF">2015-07-02T07:01:29Z</dcterms:modified>
  <cp:category/>
  <cp:version/>
  <cp:contentType/>
  <cp:contentStatus/>
</cp:coreProperties>
</file>