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66925"/>
  <bookViews>
    <workbookView xWindow="65416" yWindow="65416" windowWidth="29040" windowHeight="15840" firstSheet="1" activeTab="6"/>
  </bookViews>
  <sheets>
    <sheet name="celková nabídka" sheetId="7" r:id="rId1"/>
    <sheet name="přípojka" sheetId="1" r:id="rId2"/>
    <sheet name="oprava SKAO,AŠ" sheetId="2" r:id="rId3"/>
    <sheet name="oprava PO" sheetId="3" r:id="rId4"/>
    <sheet name="oprava KV" sheetId="4" r:id="rId5"/>
    <sheet name="oprava DKMOS" sheetId="5" r:id="rId6"/>
    <sheet name="oprava AU" sheetId="6" r:id="rId7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<sst xmlns="http://schemas.openxmlformats.org/spreadsheetml/2006/main" count="708" uniqueCount="310">
  <si>
    <t>Výkaz výměr pro opravy na kabelech</t>
  </si>
  <si>
    <t>příloha č. 2</t>
  </si>
  <si>
    <t>Název</t>
  </si>
  <si>
    <t>Cena materiálu</t>
  </si>
  <si>
    <t>Cena montáže</t>
  </si>
  <si>
    <t>Celkem</t>
  </si>
  <si>
    <t>Jednotková cena</t>
  </si>
  <si>
    <t>Množství</t>
  </si>
  <si>
    <t>Materiál+Montáž</t>
  </si>
  <si>
    <t>Přípravné práce - projednání s majiteli pozemků,příjezdové cesty,technolog.postupy atd.</t>
  </si>
  <si>
    <t>soubor</t>
  </si>
  <si>
    <t>Výkop rýhy 35x80cm</t>
  </si>
  <si>
    <t>m</t>
  </si>
  <si>
    <t>Zához rýhy 35x80cm</t>
  </si>
  <si>
    <t>Zemnící drát FeZn 8</t>
  </si>
  <si>
    <t>Zemnící drát FeZn 10</t>
  </si>
  <si>
    <t>Zemnící pásek FeZn 30x4</t>
  </si>
  <si>
    <t>Zemnící tyč ZT 1 = 2m, 28mm</t>
  </si>
  <si>
    <t>ks</t>
  </si>
  <si>
    <t>Zemnící deska</t>
  </si>
  <si>
    <t>Zemnící lano FeZn</t>
  </si>
  <si>
    <t>Kabel AYKY 4Bx70</t>
  </si>
  <si>
    <t>Kabel AYKY 4Bx50</t>
  </si>
  <si>
    <t>Kabel AYKY 4Bx35</t>
  </si>
  <si>
    <t>Kabel AYKY 4Bx25</t>
  </si>
  <si>
    <t>Kabel AYKY 4Bx16</t>
  </si>
  <si>
    <t>Kabel CYKY 3Ax2,5</t>
  </si>
  <si>
    <t>Kabel CYKY 4Bx10</t>
  </si>
  <si>
    <t>Kabel CYKY 4Bx6</t>
  </si>
  <si>
    <t>Kabel CYKY 4Bx4</t>
  </si>
  <si>
    <t>Kabel CYKY 4Bx2,5</t>
  </si>
  <si>
    <t>Kabel CYKY 3Ax4</t>
  </si>
  <si>
    <t>Závěsný kabel CYKYz 3x2,5</t>
  </si>
  <si>
    <t>Závěsný kabel CYKYz 3x4</t>
  </si>
  <si>
    <t>Závěsný kabel CYKYz 3x6</t>
  </si>
  <si>
    <t>Závěsný kabel CYKYz 4x2,5</t>
  </si>
  <si>
    <t>Závěsný kabel CYKYz 4x4</t>
  </si>
  <si>
    <t>Závěsný kabel CYKYz 4x6</t>
  </si>
  <si>
    <t>Označení kabelů štítky</t>
  </si>
  <si>
    <r>
      <t>Kabelové oko nad 16mm</t>
    </r>
    <r>
      <rPr>
        <vertAlign val="superscript"/>
        <sz val="10"/>
        <rFont val="Calibri"/>
        <family val="2"/>
        <scheme val="minor"/>
      </rPr>
      <t>2</t>
    </r>
  </si>
  <si>
    <r>
      <t>Kabelové oko Cu do 16mm</t>
    </r>
    <r>
      <rPr>
        <vertAlign val="superscript"/>
        <sz val="10"/>
        <rFont val="Calibri"/>
        <family val="2"/>
        <scheme val="minor"/>
      </rPr>
      <t>2</t>
    </r>
  </si>
  <si>
    <r>
      <t>Kabelové oko Al do 16mm</t>
    </r>
    <r>
      <rPr>
        <vertAlign val="superscript"/>
        <sz val="10"/>
        <rFont val="Calibri"/>
        <family val="2"/>
        <scheme val="minor"/>
      </rPr>
      <t>2</t>
    </r>
  </si>
  <si>
    <r>
      <t>Kabelová spojka smršťovací do 16mm</t>
    </r>
    <r>
      <rPr>
        <vertAlign val="superscript"/>
        <sz val="10"/>
        <rFont val="Calibri"/>
        <family val="2"/>
        <scheme val="minor"/>
      </rPr>
      <t>2</t>
    </r>
  </si>
  <si>
    <r>
      <t>Kabelová spojka smršťovací nad 16mm</t>
    </r>
    <r>
      <rPr>
        <vertAlign val="superscript"/>
        <sz val="10"/>
        <rFont val="Calibri"/>
        <family val="2"/>
        <scheme val="minor"/>
      </rPr>
      <t>2</t>
    </r>
  </si>
  <si>
    <r>
      <t>Spojka šroubovací s trhací hlavou Cu Al do 16mm</t>
    </r>
    <r>
      <rPr>
        <vertAlign val="superscript"/>
        <sz val="10"/>
        <rFont val="Calibri"/>
        <family val="2"/>
        <scheme val="minor"/>
      </rPr>
      <t>2</t>
    </r>
  </si>
  <si>
    <t>Spojka lisovací Cu Al do 16mm2</t>
  </si>
  <si>
    <t>Krabice ABOX GT100-10IP68</t>
  </si>
  <si>
    <t>Krabice ABOX GT060-6IP68</t>
  </si>
  <si>
    <t>Svorka SR03</t>
  </si>
  <si>
    <t>Svorka SK</t>
  </si>
  <si>
    <t>Svorka SJ02</t>
  </si>
  <si>
    <t>Svorka SZ</t>
  </si>
  <si>
    <t>Závěsné lano</t>
  </si>
  <si>
    <t>Svodiče přepětí venkovní</t>
  </si>
  <si>
    <t>Zemnící svorka SK</t>
  </si>
  <si>
    <t>Pojistky 50A</t>
  </si>
  <si>
    <t>Pojistky 32A, 25A</t>
  </si>
  <si>
    <t>Běžná trasa</t>
  </si>
  <si>
    <t>Sejmutí humózní vrstvy 0,3x0,35</t>
  </si>
  <si>
    <t>bm</t>
  </si>
  <si>
    <t>Výkop rýhy 0,8x0,35</t>
  </si>
  <si>
    <t>Pískové lože pro kabel 0,2x0,35</t>
  </si>
  <si>
    <t>Ochranná fólie š. 0,2 m červené barvy</t>
  </si>
  <si>
    <t>Ochranná trubka Kopoxfex 40</t>
  </si>
  <si>
    <t>Ochranná trubka Kopoxfex 50</t>
  </si>
  <si>
    <t>Ochranná trubka Kopoxfex 63</t>
  </si>
  <si>
    <t>Ochranná trubka Kopoxfex 75</t>
  </si>
  <si>
    <t>Ochranná trubka Kopoxfex 90</t>
  </si>
  <si>
    <t>Ochranná trubka Kopoxfex 110</t>
  </si>
  <si>
    <t>Ochranná trubka Kopoxfex 125</t>
  </si>
  <si>
    <t>Ochranná trubka Kopoxfex 160</t>
  </si>
  <si>
    <t>Ochranná trubka Kopoxfex 200</t>
  </si>
  <si>
    <t>Měřící sonda MS110</t>
  </si>
  <si>
    <t>Proměření sondy</t>
  </si>
  <si>
    <t>Hutněný zásyp vykopanou zeminou 0,3x0,35</t>
  </si>
  <si>
    <t>Hloubení nezapažených jam</t>
  </si>
  <si>
    <r>
      <t>m</t>
    </r>
    <r>
      <rPr>
        <vertAlign val="superscript"/>
        <sz val="8"/>
        <rFont val="Calibri"/>
        <family val="2"/>
        <scheme val="minor"/>
      </rPr>
      <t>3</t>
    </r>
  </si>
  <si>
    <t>Pažení výkopu</t>
  </si>
  <si>
    <t>Zjištění výkopu výstražnou páskou</t>
  </si>
  <si>
    <t>Štěrkopískový podsyp</t>
  </si>
  <si>
    <t>m3</t>
  </si>
  <si>
    <t>Elektroměrový pilíř</t>
  </si>
  <si>
    <t>Pojistková skříň-pilíř</t>
  </si>
  <si>
    <t>Pojisková skříň na sloup</t>
  </si>
  <si>
    <t>Kabelový svod z vedení NN</t>
  </si>
  <si>
    <t>Betonový sloup</t>
  </si>
  <si>
    <t>Napínací kotva</t>
  </si>
  <si>
    <t>Kotvící lano</t>
  </si>
  <si>
    <t>Betonový věnec pro sloup</t>
  </si>
  <si>
    <t>Projednání připojení s Eon</t>
  </si>
  <si>
    <t>Projednání připojení s ČEZ</t>
  </si>
  <si>
    <t>Projednání vstupů na pozemky</t>
  </si>
  <si>
    <t>Sejmutí ornice</t>
  </si>
  <si>
    <t>Připojení kabelů do skříně</t>
  </si>
  <si>
    <t>Likvidace odpadů</t>
  </si>
  <si>
    <t>Úklid staveniště</t>
  </si>
  <si>
    <t>Vytyčení trasy kabelu</t>
  </si>
  <si>
    <t>Vyhledání vady na kabelu</t>
  </si>
  <si>
    <t>Proměření izolačního stavu kabelu</t>
  </si>
  <si>
    <t>Řízený protlak pod vozovkou</t>
  </si>
  <si>
    <t>Řezání asfaltu</t>
  </si>
  <si>
    <t>Rozbití a opětné obnovení cesty</t>
  </si>
  <si>
    <t>Položení asfaltového povrchu</t>
  </si>
  <si>
    <r>
      <t>m</t>
    </r>
    <r>
      <rPr>
        <vertAlign val="superscript"/>
        <sz val="8"/>
        <rFont val="Calibri"/>
        <family val="2"/>
        <scheme val="minor"/>
      </rPr>
      <t>2</t>
    </r>
  </si>
  <si>
    <t>Výkopové práce</t>
  </si>
  <si>
    <t>Zásyp vykopanou zeminou</t>
  </si>
  <si>
    <t>Odvoz a uložení zeminy na skládku</t>
  </si>
  <si>
    <t xml:space="preserve">Vypracování projektové dokumentace </t>
  </si>
  <si>
    <t>Vypracování dokumentace skutečného provedení</t>
  </si>
  <si>
    <t>Zhotovení fotodokumentace</t>
  </si>
  <si>
    <t>Hodinová práce</t>
  </si>
  <si>
    <t>Obnovení ornice</t>
  </si>
  <si>
    <t>Doprava osob na lokalitu prací</t>
  </si>
  <si>
    <t>Doprava strojů na lokalitu prací</t>
  </si>
  <si>
    <t>Ostatní náklady</t>
  </si>
  <si>
    <t xml:space="preserve">Provedení revizní zprávy </t>
  </si>
  <si>
    <t xml:space="preserve"> </t>
  </si>
  <si>
    <t>CELKEM</t>
  </si>
  <si>
    <t>Oprava stanice katodové ochrany  (dále jen SKAO ) a elinstalace armaturní šachty ( dále jen AŠ )                příloha č. 2</t>
  </si>
  <si>
    <t>č. položky</t>
  </si>
  <si>
    <t>Název položky</t>
  </si>
  <si>
    <t>Materiál+
Montáž</t>
  </si>
  <si>
    <t>Demontáž</t>
  </si>
  <si>
    <t>Odpojení a demontáž přípojky nn</t>
  </si>
  <si>
    <t>Odpojení a demontáž  kabelů ss, včetně ekologické likvidace</t>
  </si>
  <si>
    <t>Demontáž elektroměru</t>
  </si>
  <si>
    <t>Demontáž stávajícího obj. SKAO, včetně odvozu a ekologické likvidace - betonový</t>
  </si>
  <si>
    <t>Demontáž stávajícího obj. SKAO, včetně odvozu a ekologické likvidace - laminátový</t>
  </si>
  <si>
    <t>Demontáž rozvaděče KAO - zachování pro opětnou montáž</t>
  </si>
  <si>
    <t>Demontáž základů SKAO, jejich ekologická likvidace</t>
  </si>
  <si>
    <t>Konečná úprava terénu do původního stavu</t>
  </si>
  <si>
    <t>Zemní a výkopové práce:</t>
  </si>
  <si>
    <t xml:space="preserve">Výkop pro základy  obj. SKAO </t>
  </si>
  <si>
    <t xml:space="preserve">Výkop pro základy  elektroměr. rozvaděče </t>
  </si>
  <si>
    <t>Čerpání vody z výkopu do výšky 4m</t>
  </si>
  <si>
    <t>Výkop k připojení potrubí do hloubky 2 m</t>
  </si>
  <si>
    <t>Zához výkopu do hloubky 2 m</t>
  </si>
  <si>
    <t>Výkop rýhy do hloubky 0,8 m</t>
  </si>
  <si>
    <t>Zához rýhy do hloubky 0,8 m</t>
  </si>
  <si>
    <t xml:space="preserve">zhotovení základu pro obj. SKAO - štěrk hutněný </t>
  </si>
  <si>
    <t xml:space="preserve">zhotovení základu pro elektoměr rozvaděč - štěrk hutněný </t>
  </si>
  <si>
    <t>Řízený protlak do průměru 100 mm</t>
  </si>
  <si>
    <t>Protlak do průměru 100 mm</t>
  </si>
  <si>
    <t>Montážní práce:</t>
  </si>
  <si>
    <t>Dovoz obj. SKAO ( Betonbau )</t>
  </si>
  <si>
    <t>km</t>
  </si>
  <si>
    <t>Složení a usazení obj. SKAO na připravený základ pomocí jeřábu</t>
  </si>
  <si>
    <t>Pokládka kabelů CYKY 5x6 od AU a potrubí do SKAO</t>
  </si>
  <si>
    <t>pokládka ostatních kabelů AYKY 4x4 do SKAO</t>
  </si>
  <si>
    <t>Pokládka kabelu AYKY 4x16 nn, CYKY 4x10 nn přípojky z elektroměr. Rozv do SKAO</t>
  </si>
  <si>
    <t>Usazení elektroměr. pilíře ( např. Elplast Rokycyny, ER2/NK-7/DIN, včetně vnitřního vybavení )</t>
  </si>
  <si>
    <t>Zapojení nn kabelu v rozv. elměr.pilíře, včetně  hl. jističe 3x16B, 1x16B a elektroměru</t>
  </si>
  <si>
    <t>Protažení kabelů do obj. SKAO průchodkou Roxtec a její utěsnění proti vnikání vody</t>
  </si>
  <si>
    <t>Protažení kabelů do obj. SKAO průchodkou Betonbau a utěsnění prostupu protipožární hmotou ( např. Intumex )</t>
  </si>
  <si>
    <t>Zhotovení kabelové spojky na kabelu CYKY 5x6  ( CYKY 4x4 )</t>
  </si>
  <si>
    <t>Zhotovení kabelové spojky na kabelu AYKY 4x16</t>
  </si>
  <si>
    <t>Pokládka zemnícího pásku FeZn 30x4</t>
  </si>
  <si>
    <t>Dodávka a montáž tyčového hromosvodu včetně napojení na zemní soustavu SKAO                  ( elektrodomku)</t>
  </si>
  <si>
    <t>Zhotovení kovových kabelových žlabů (spoje propojeny propojkou dle projektu)</t>
  </si>
  <si>
    <t>Montáž a upevnění rozvaděče KAO na stěnu kiosku</t>
  </si>
  <si>
    <t>Montáž a ukončení kabelů ve svorkovnicích rozv. KAO</t>
  </si>
  <si>
    <t>Dodávka a montáž rozv. nn vnitřních rozvodů kiosku SKAO</t>
  </si>
  <si>
    <t>Dodávka a montáž svítidla v kiosku SKAO ( 2x20W) včetně kabelu (3m)</t>
  </si>
  <si>
    <t>Dodávka a montáž zás.230V/16A v kiosku SKAO  včetně kabelu (3m)</t>
  </si>
  <si>
    <t>Montáž, uložení, zapojení MS 100 do ochr. zemních ohebných trubek  četně ochr. Folie</t>
  </si>
  <si>
    <t>Aluminotermické připojení kabelu na chráničku, včetně izolace chráničky</t>
  </si>
  <si>
    <t>Aluminotermické připojení kabelu na potrubí, včetně izolace potrubí</t>
  </si>
  <si>
    <t>Konečné terénní úpravy okolo SKAO a kabelových pras</t>
  </si>
  <si>
    <t>Manipulace v sítích ČEZ, EON atd. včetně projednání s příslušným rozv. závodem</t>
  </si>
  <si>
    <t>Výchozí revizní zpráva</t>
  </si>
  <si>
    <t>Zkušební provoz (72 hod) včetně průběžného záznamu měření - nn U,I, KAO- Uz,Uv,I 100</t>
  </si>
  <si>
    <t>pokládka a uložení kabelu CYKY 4x4 na potrubí a chráničku v běžné trase včetně ochr. folie</t>
  </si>
  <si>
    <t>pokládka a uložení kabelu CYKY 4x4 na potrubí a chráničku do ochr. zemních ohebných trubek  četně ochr. folie</t>
  </si>
  <si>
    <t>Základní měření a záznam naměřených hodnot dle ČSN EN 12 954</t>
  </si>
  <si>
    <t>Nátěr základní a vrchní barvou objektu SKAO sklolaminát</t>
  </si>
  <si>
    <t>Nátěr základní a vrchní barvou objektu SKAO betonový</t>
  </si>
  <si>
    <t>Popis - objektu, označení kabelu a umístnění, schéma zapojení</t>
  </si>
  <si>
    <t>Zpracování dokumentace skutečného provedení</t>
  </si>
  <si>
    <t>elektroinstalace armaturní šachty</t>
  </si>
  <si>
    <t>Dodávka a montáž rozv. nn v elektrodomku AŠ</t>
  </si>
  <si>
    <t>Usazení rozvaděče DT v elektrodomku AŠ</t>
  </si>
  <si>
    <t>Zhotovení hromosvodu AŠ dle projektu viz příloha ZD typový projekt</t>
  </si>
  <si>
    <t>Protažení a utěsnění kabelů kabelovým prostupem Rostex dle požadavků výrobce</t>
  </si>
  <si>
    <t>Pokládka kabelů  AŠ dle projektu</t>
  </si>
  <si>
    <t>Ukončení a zapojení kabelů dle projektu</t>
  </si>
  <si>
    <t>Montáž a dodávka osvětlení AŠ dle projektu</t>
  </si>
  <si>
    <t>Montáž a dodávka čidla vstupu AŠ dle projektu</t>
  </si>
  <si>
    <t>Montáž a dodávka bleskojistky, uzemnění - potrubí, dle projektu</t>
  </si>
  <si>
    <t>Montáž a zapojení servopohonu armatury dle projektu</t>
  </si>
  <si>
    <t>Dodávka, montáž a zapojení manometrů dle projektu</t>
  </si>
  <si>
    <t>Dodávka, montáž a zapojení čidla teploty dle projektu</t>
  </si>
  <si>
    <t>Dodávka, montáž a zapojení čidla zatopení dle projektu</t>
  </si>
  <si>
    <t>Dodávka, montáž a zapojení měření koncentrace par</t>
  </si>
  <si>
    <t>Výchozí revizní zpráva KAO,a elektrodomku, AŠ</t>
  </si>
  <si>
    <t>Pravidelná revizní zpráva SKAO, elektrodomku, AŠ</t>
  </si>
  <si>
    <t>Pravidelná revizní zpráva hromosvodu elektrodomku,SKAO, AŠ</t>
  </si>
  <si>
    <t>Inspekční kontrola pro vypracování stanoviska TIČR pro zařízení v prostředí s nebezp. výbuchu</t>
  </si>
  <si>
    <t>Výchozí revizní zpráva hromosvodu elektrodomku,SKAO, AŠ</t>
  </si>
  <si>
    <t>Vypracování projektové dokumentace AŠ</t>
  </si>
  <si>
    <t>Vypracování projektové dokumentace skutečného provedení</t>
  </si>
  <si>
    <t>Oprava propojovacích objektů  (dále jen PO )                 příloha č. 2</t>
  </si>
  <si>
    <t>Materiál +
Montáž</t>
  </si>
  <si>
    <t xml:space="preserve">Demontáž stávajícího PO  </t>
  </si>
  <si>
    <t>Demontáž stávající MS a ekologická likvidace</t>
  </si>
  <si>
    <t>Demontáž stávajích  kabelů včetně ekologické likvidace</t>
  </si>
  <si>
    <t xml:space="preserve">Ekologická likvidace betonové patky </t>
  </si>
  <si>
    <t>Ekologická likvidace nadzemní části PO</t>
  </si>
  <si>
    <t>Montáž, uložení, zapojení MS 100 v běžné trase</t>
  </si>
  <si>
    <t xml:space="preserve">Aluminotermické připojení kabelu na potrubí, včetně izolace potrubí </t>
  </si>
  <si>
    <t>Vyrovnání betonové patky do svislé polohy</t>
  </si>
  <si>
    <t>Ukotvení PO na betonový sloupek včetně materiálu</t>
  </si>
  <si>
    <t>Montáž PO  ( např. K1, K2, K3 )</t>
  </si>
  <si>
    <t>Montáž svorkovnice</t>
  </si>
  <si>
    <t>Montáž odporu</t>
  </si>
  <si>
    <t>Montáž diodového členu</t>
  </si>
  <si>
    <t>Zapojení kabelu do průměru 4 x 16 mm</t>
  </si>
  <si>
    <t>Utěsnění kabelové vývodky</t>
  </si>
  <si>
    <t>montáž, uložení, zapojení MS 100 do ochr. zemních ohebných trubek  četně ochr. Folie</t>
  </si>
  <si>
    <t>Nátěr základní a vrchní barvou objektu</t>
  </si>
  <si>
    <t>Popis - objektu, označení kabelu a umístnění schéma zapojení</t>
  </si>
  <si>
    <t>Materiál</t>
  </si>
  <si>
    <t>Propojovací objekt (např. KOTE 2) nebo ekvivalent</t>
  </si>
  <si>
    <t>Měřící sonda Cu s vzorkem 100+10 cm2</t>
  </si>
  <si>
    <t xml:space="preserve">Přídavná svorkovnice </t>
  </si>
  <si>
    <t>Dvířka K1, K2, K3</t>
  </si>
  <si>
    <t>Drobný spojovací materiál</t>
  </si>
  <si>
    <t>Oprava kontrolních vývodů  (dále jen KV )                 příloha č. 2</t>
  </si>
  <si>
    <t xml:space="preserve">Demontáž stávajícího KV  </t>
  </si>
  <si>
    <t>Ekologická likvidace nadzemní části KV</t>
  </si>
  <si>
    <t>Ukotvení KV na betonový sloupek včetně materiálu</t>
  </si>
  <si>
    <t>Montáž KV  ( např. K1, K2, K3 )</t>
  </si>
  <si>
    <t>Kontrolní vývod (např. KOTE 1,3) nebo ekvivalent</t>
  </si>
  <si>
    <t>Oprava kabelu DKMOS  (dále jen DKMOS )                 příloha č. 2</t>
  </si>
  <si>
    <t xml:space="preserve">Demontáž stávající rozdělovací spojky  </t>
  </si>
  <si>
    <t>Demontáž stávající spojky rovné</t>
  </si>
  <si>
    <t>Demontáž stávajích  kabelů, včetně ekologické likvidace</t>
  </si>
  <si>
    <t>Demontáž kabelového závěru, rozvaděče</t>
  </si>
  <si>
    <t>Ekologická likvidace spojky, závěru, rozvaděče</t>
  </si>
  <si>
    <t>Výkop kabelu do hloubky 2 - 2,5 m</t>
  </si>
  <si>
    <t>Zához výkopu do hloubky 2 - 2,5 m, lože, hutnění, úprava terénu</t>
  </si>
  <si>
    <t>Zához rýhy do hloubky 0,8 m, lože, hutnění, úprava terénu</t>
  </si>
  <si>
    <t>Zaměření poruchy izolačního poklesu v profilu kabelu, nebo přerušení žil kabelu</t>
  </si>
  <si>
    <t>Vytyčení místa kabelové závady v terénu</t>
  </si>
  <si>
    <t>Pokládka kabelu DCKQYPY 3XV 1,2+14DM0,9 do lože, zakrytí výstražnou folií</t>
  </si>
  <si>
    <t>Pokládka kabelu TCEPKPFLE 10XN0,8 do lože, zakrytí výstražnou folií</t>
  </si>
  <si>
    <t>Zhotovení spojky smrštitelné -  rozdělovací</t>
  </si>
  <si>
    <t>Zhotovení spojky smrštitelné -  rovné</t>
  </si>
  <si>
    <t>Ukončení kabelu TCEPKPFLE 10XN0,8 kabelovým závěrem</t>
  </si>
  <si>
    <t>Uchycení rozvaděče</t>
  </si>
  <si>
    <t>Stejnosměrné závěrečné měření</t>
  </si>
  <si>
    <t>Označení spojky kabelu Ball markerem</t>
  </si>
  <si>
    <t>Kabel DCKQYPY 3XV 1,2+14DM 0,9</t>
  </si>
  <si>
    <t>Kabel TCEPKPFLE 10XN0,8</t>
  </si>
  <si>
    <t>Spojka XAGA 75/15-400</t>
  </si>
  <si>
    <t>Bokt 5S</t>
  </si>
  <si>
    <t>Závěr kabelový rozpojovací</t>
  </si>
  <si>
    <t>Rozvaděč nástěnný, deska, zámek s klikou</t>
  </si>
  <si>
    <t>Ball marker</t>
  </si>
  <si>
    <t>Podružný materiál</t>
  </si>
  <si>
    <t>výkaz výměr pro anodové uzemnění</t>
  </si>
  <si>
    <t>příloha č. 2 - výkaz výměr</t>
  </si>
  <si>
    <t>jedn.cena</t>
  </si>
  <si>
    <t>celkem</t>
  </si>
  <si>
    <t>číslo položky</t>
  </si>
  <si>
    <t>m.j.</t>
  </si>
  <si>
    <t xml:space="preserve">výměra </t>
  </si>
  <si>
    <t>cena celkem</t>
  </si>
  <si>
    <t>Montážní práce, zemní a výkopové práce:</t>
  </si>
  <si>
    <t>[CZK]</t>
  </si>
  <si>
    <t>Provedení výkopu - přívod pro AU 1160x500, provedení dle výkresové dokumentace - typizovaný řez výkopem, trasa pod polní komunikací, přívodní kabel uložen v kabelové chráničce HDPE, uložení, provedení kabelového lože a výstražných prvků v souladu s s výkresovou dokumentací a uvedenými ČSN a PNE, kompletní provedení výkopu, zřízení kabelového lože, uložení kabelů včetně chráničky, zához výkopu, položení výstražné folie, uvedení terénu do původního stavu, rekultivace</t>
  </si>
  <si>
    <t>Provedení výkopu - přívod pro AU 1050x500, provedení dle výkresové dokumentace - typizovaný řez výkopem, uložení v poli volně v kabelovém loži, uložení, provedení kabelového lože a výstražných prvků v souladu s výkresovou dokumentací a uvedenými ČSN  , kompletní provedení výkopu, zřízení kabelového lože, uložení kabelů, zához výkopu, položení výstražné folie, uvedení terénu do původního stavu, rekultivace</t>
  </si>
  <si>
    <t>Výkop pro Anodové uzemnění 2150x600 mm, zához výkopu, uložení kabeláže pro napájaní AU, položení výstražné folie, uvedení terénu do původního stavu, rekultivace, vč. pažení výkopu</t>
  </si>
  <si>
    <t>Výkop 1000x600 pro propojovací kabeláž RK - napojení na potrubí a provedení připojovací kabeláže měřící sondy, kompletní provedení výkopu, zřízení kabelového lože, uložení kabelů včetně chráničky (kde je to uvedeno), zához výkopu, položení výstražné folie, uvedení terénu do původního stavu, rekultivace</t>
  </si>
  <si>
    <t>Provedení napojení na potrubí - provedení odkopu zeminy kolem potrubí, provedení 2ks nových připojovacích bodů (návarků) technologií CADWELD nebo ekvivalentní metodou exotermického svařování  (odkop a očistění potrubí v délce cca 2,5 m,  ostranění stávající izolace potrubí 2x 100x100 mm, očistění a odmaštění potrubí, kontrola tlouťky stěny potrubí v místě návaru, provedení návarků , vzdálenost mezi návarky dle PD,  provedení nátěru potrubí 2x, provedení opravy izolace potrubí nad návarky kompatibilním materiálem - 1. vrstva ALIT / RINOVAL, přesah cca 40cm m od návarků na každou stranu potrubí, 2. vsrtva - SKLOBIT/Těžký asfaltový pás s netkaným rounem, event. SKLOBIT na tvarové spoje, kontrola spojů, defektoskopická kontrola izolace potrubí - jiskrová zkouška, zásyp výkopu, terénní úprava, uvedení terénu do původního stavu, zpracování protokolu o měření.</t>
  </si>
  <si>
    <t>kpl.</t>
  </si>
  <si>
    <t>Instalace a zapojení nové měřící sondy MS 100, provedení výkopu pro uložení sondy (uložení vedle potrubí, průměrná hloubka 1,0 m , zásyp a hutnění výkopu pro MS, úprava terénu, uvedení terénu do původního stavu , rekultivace (položka odsahuje veškeré náklady na dopravu a transport materiálu  a dodávek do místa instalace), instalace přívodního kabelu do kabelové chráničky, zapojení kabeláže v PO včetně vyplnění instalačního protokolu MS.</t>
  </si>
  <si>
    <t>Instalace sloupku PO - provedení výkopu pro betonový sloupek a nosný sloupek PO do hloubky uložení (minimálně 800 mm), usazení nového betonového sloupku 100*100*2000 mm, narovnání sloupku do svislé polohy, zásyp výkopu, terénní úprava, uvedení terénu do původního stavu  - položka odsahuje veškeré náklady na dopravu a transport materiálu  a dodávek do místa instalace</t>
  </si>
  <si>
    <t>Montáž a zapojení PO KOTE K2 (kompletní včetně nosného sloupku, zámku a záslepek dle specifikace výrobce), provedení výkopu a mechanické ukotvení v terénu, zásyp, zahutnění výkopu a terénní úpravy, mechanické uchycení na nový betonový sloupek (např. pásky Bandimex), vtažení a protažení veškeré stávající, resp. opravené a nové kabeláže sloupkem PO do PO včetně zapojení. Položka obsahuje rovněž veškeré náklady na dopravu a transport materiálu  a dodávek do místa instalace, včetně instalace. Umístění PO (SO 2) upřesnit po dohodě s investorem na okraji pole u remízku.</t>
  </si>
  <si>
    <t>Zhotovení anodového uzemnění - trubka ocel třídy 11, např. 11353, 319/8, , svařované z jednotlivých trubek, svařování na místě instalace, počet svárů dle celkov délky AU a délky jednotlivých trubek, dýnka (víčka) na koncích AU, napojení ve 4 bodech (12,5% délky, 37,5% délky, 62,5% délky, 87,5% délky AU), vždy dva návarky  exotermickými sváry, vzdálenost mezi návarky 150 mm,</t>
  </si>
  <si>
    <t>Zhotovení anodového uzemnění - trubka ocel třídy 11, např. 11353, 219/8, , svařované z jednotlivých trubek, svařování na místě instalace, počet svárů dle celkov délky AU a délky jednotlivých trubek, dýnka (víčka) na koncích AU, napojení ve 4 bodech (12,5% délky, 37,5% délky, 62,5% délky, 87,5% délky AU), vždy dva návarky  exotermickými sváry, vzdálenost mezi návarky 150 mm,</t>
  </si>
  <si>
    <t>Elektroinstalační práce - uložení propojovacích kabelů mezi PO a AU, zapojení napájecího kabelu AU podložka-vodič-podložka-vodič-podložka-pérovka-matice vše FeZn, podložky MOSAZ, provedení izolace napojovacích bodů - obdobně jako izolace napojení na potrubí, provedení ochrany proti utržení vodičů - páska,  položení výstražné folie, provedení kabelových koncovek, zpracování podkladů pro provedení výchozí revize</t>
  </si>
  <si>
    <t>hod</t>
  </si>
  <si>
    <t>Elektroinstalační práce - Protažení kabeláže do elektrodomku šachty, protažení připravenými průchodkami elektrodomku, utěsnění prostupů</t>
  </si>
  <si>
    <t>Uložení AU do výkopu pro AU, montážní mechanismy pro uložení AU do výkopu</t>
  </si>
  <si>
    <t>Popis-označení kabelů štítky</t>
  </si>
  <si>
    <t>Zpracování výchozí revize</t>
  </si>
  <si>
    <t>Kontrola zařízení KaO po dokončení montáže (mj. vizuální prohlídka, kontrolní měření izolačního stavu kabelů odpojených od svorkovnic, kontrola připojení kabelu k potrubí, kontrola AU)</t>
  </si>
  <si>
    <t>Individuální zkoušky po počátečním zapojení proudu (mj. výstupní napětí usměrňovače, výstupní ochranný proud, stav elektroměru atd.)</t>
  </si>
  <si>
    <t>Vypracování realizační projektové dokumentace</t>
  </si>
  <si>
    <t>Komplexní zkoušky (cca po2-3 měsících zkušebního provozu).</t>
  </si>
  <si>
    <t>Zpracování protokolu o instalaci a uvedení do provozu, záznamy o jakosti a zkouškách, předání provozních předpisů (příručka pro provoz a údržbu)</t>
  </si>
  <si>
    <t>Montážní materiál, dodávky:</t>
  </si>
  <si>
    <t xml:space="preserve"> Anoda  Fe-Si  7 kg v kontejneru s obsypem, ocel třídy 11, např. 11353, 219/8,</t>
  </si>
  <si>
    <t>Sloupek betonový průběžný 100*100*2000 mm</t>
  </si>
  <si>
    <t>Písek kopaný</t>
  </si>
  <si>
    <t>Drobný elektro, podružný, spojovací a úložný materiál apod.</t>
  </si>
  <si>
    <t>PO - propojovací objekt</t>
  </si>
  <si>
    <t>Obsyp koks</t>
  </si>
  <si>
    <t>Materiál na izolování v místech návarků</t>
  </si>
  <si>
    <t>materiál - pro navařování na potrubí</t>
  </si>
  <si>
    <t>Materiál pro opravy (meliorace - apod.)</t>
  </si>
  <si>
    <t>Cena celkem</t>
  </si>
  <si>
    <t>el přípojka</t>
  </si>
  <si>
    <t>cena</t>
  </si>
  <si>
    <t>oprava SKAO, AŠ</t>
  </si>
  <si>
    <t>oprava PO</t>
  </si>
  <si>
    <t>oprava KV</t>
  </si>
  <si>
    <t>oprava DKMOS</t>
  </si>
  <si>
    <t>oprava AU</t>
  </si>
  <si>
    <t xml:space="preserve">celková nabídka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</si>
</sst>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Arial"/>
      <family val="2"/>
    </font>
    <font>
      <b/>
      <u val="single"/>
      <sz val="12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MS Sans Serif"/>
      <family val="2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8.5"/>
      <name val="Calibri"/>
      <family val="2"/>
      <scheme val="minor"/>
    </font>
    <font>
      <sz val="10"/>
      <name val="Times New Roman"/>
      <family val="1"/>
    </font>
    <font>
      <vertAlign val="superscript"/>
      <sz val="10"/>
      <name val="Calibri"/>
      <family val="2"/>
      <scheme val="minor"/>
    </font>
    <font>
      <vertAlign val="superscript"/>
      <sz val="8"/>
      <name val="Calibri"/>
      <family val="2"/>
      <scheme val="minor"/>
    </font>
    <font>
      <sz val="12"/>
      <name val="Calibri"/>
      <family val="2"/>
      <scheme val="minor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double"/>
    </border>
    <border>
      <left style="medium"/>
      <right style="medium"/>
      <top style="medium"/>
      <bottom style="double"/>
    </border>
    <border>
      <left/>
      <right style="medium"/>
      <top style="medium"/>
      <bottom style="double"/>
    </border>
    <border>
      <left/>
      <right/>
      <top style="medium"/>
      <bottom style="double"/>
    </border>
    <border>
      <left style="thin"/>
      <right style="medium"/>
      <top/>
      <bottom style="double"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 style="thin"/>
      <right style="thin"/>
      <top/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medium"/>
      <top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>
      <alignment/>
      <protection/>
    </xf>
  </cellStyleXfs>
  <cellXfs count="15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wrapText="1"/>
    </xf>
    <xf numFmtId="0" fontId="2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3" fillId="0" borderId="9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11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12" fillId="0" borderId="0" xfId="0" applyFont="1"/>
    <xf numFmtId="0" fontId="0" fillId="0" borderId="0" xfId="0" applyAlignment="1">
      <alignment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wrapText="1"/>
    </xf>
    <xf numFmtId="0" fontId="15" fillId="0" borderId="21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1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22" xfId="0" applyFont="1" applyBorder="1" applyAlignment="1">
      <alignment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2" borderId="22" xfId="0" applyFont="1" applyFill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2" borderId="7" xfId="0" applyFont="1" applyFill="1" applyBorder="1" applyAlignment="1">
      <alignment vertical="center" wrapText="1"/>
    </xf>
    <xf numFmtId="0" fontId="14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2" borderId="25" xfId="0" applyFont="1" applyFill="1" applyBorder="1" applyAlignment="1">
      <alignment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7" xfId="0" applyFont="1" applyBorder="1" applyAlignment="1">
      <alignment vertical="center" wrapText="1"/>
    </xf>
    <xf numFmtId="0" fontId="14" fillId="2" borderId="21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8" xfId="0" applyFont="1" applyBorder="1" applyAlignment="1">
      <alignment vertical="center" wrapText="1"/>
    </xf>
    <xf numFmtId="0" fontId="14" fillId="0" borderId="11" xfId="0" applyFont="1" applyBorder="1" applyAlignment="1">
      <alignment wrapText="1"/>
    </xf>
    <xf numFmtId="0" fontId="14" fillId="0" borderId="12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15" fillId="0" borderId="2" xfId="0" applyFont="1" applyBorder="1" applyAlignment="1">
      <alignment horizontal="center"/>
    </xf>
    <xf numFmtId="0" fontId="15" fillId="0" borderId="21" xfId="0" applyFont="1" applyBorder="1" applyAlignment="1">
      <alignment horizontal="center" wrapText="1"/>
    </xf>
    <xf numFmtId="0" fontId="14" fillId="0" borderId="21" xfId="0" applyFont="1" applyBorder="1" applyAlignment="1">
      <alignment horizontal="center" wrapText="1"/>
    </xf>
    <xf numFmtId="0" fontId="14" fillId="0" borderId="21" xfId="0" applyFont="1" applyBorder="1" applyAlignment="1">
      <alignment wrapText="1"/>
    </xf>
    <xf numFmtId="0" fontId="14" fillId="0" borderId="10" xfId="0" applyFont="1" applyBorder="1" applyAlignment="1">
      <alignment vertical="center" wrapText="1"/>
    </xf>
    <xf numFmtId="0" fontId="14" fillId="0" borderId="20" xfId="0" applyFont="1" applyBorder="1" applyAlignment="1">
      <alignment vertical="center" wrapText="1"/>
    </xf>
    <xf numFmtId="0" fontId="14" fillId="0" borderId="23" xfId="0" applyFont="1" applyBorder="1" applyAlignment="1">
      <alignment vertical="center" wrapText="1"/>
    </xf>
    <xf numFmtId="0" fontId="14" fillId="2" borderId="24" xfId="0" applyFont="1" applyFill="1" applyBorder="1" applyAlignment="1">
      <alignment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4" fillId="0" borderId="22" xfId="0" applyFont="1" applyBorder="1" applyAlignment="1">
      <alignment wrapText="1"/>
    </xf>
    <xf numFmtId="0" fontId="14" fillId="0" borderId="7" xfId="0" applyFont="1" applyBorder="1" applyAlignment="1">
      <alignment wrapText="1"/>
    </xf>
    <xf numFmtId="0" fontId="14" fillId="0" borderId="27" xfId="0" applyFont="1" applyBorder="1" applyAlignment="1">
      <alignment wrapText="1"/>
    </xf>
    <xf numFmtId="0" fontId="15" fillId="0" borderId="24" xfId="0" applyFont="1" applyBorder="1" applyAlignment="1">
      <alignment horizontal="center" wrapText="1"/>
    </xf>
    <xf numFmtId="0" fontId="14" fillId="0" borderId="25" xfId="0" applyFont="1" applyBorder="1" applyAlignment="1">
      <alignment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wrapText="1"/>
    </xf>
    <xf numFmtId="0" fontId="14" fillId="0" borderId="13" xfId="0" applyFont="1" applyBorder="1" applyAlignment="1">
      <alignment wrapText="1"/>
    </xf>
    <xf numFmtId="0" fontId="14" fillId="0" borderId="14" xfId="0" applyFont="1" applyBorder="1" applyAlignment="1">
      <alignment wrapText="1"/>
    </xf>
    <xf numFmtId="0" fontId="14" fillId="0" borderId="0" xfId="0" applyFont="1" applyAlignment="1">
      <alignment horizontal="center" vertical="center" wrapText="1"/>
    </xf>
    <xf numFmtId="0" fontId="16" fillId="0" borderId="0" xfId="20">
      <alignment/>
      <protection/>
    </xf>
    <xf numFmtId="0" fontId="17" fillId="0" borderId="29" xfId="20" applyFont="1" applyBorder="1" applyAlignment="1">
      <alignment horizontal="left" wrapText="1"/>
      <protection/>
    </xf>
    <xf numFmtId="0" fontId="19" fillId="0" borderId="29" xfId="20" applyFont="1" applyBorder="1" applyAlignment="1">
      <alignment horizontal="center" vertical="center"/>
      <protection/>
    </xf>
    <xf numFmtId="0" fontId="19" fillId="0" borderId="29" xfId="20" applyFont="1" applyBorder="1" applyAlignment="1">
      <alignment horizontal="center" vertical="center" wrapText="1"/>
      <protection/>
    </xf>
    <xf numFmtId="0" fontId="20" fillId="0" borderId="29" xfId="20" applyFont="1" applyBorder="1" applyAlignment="1">
      <alignment horizontal="center" vertical="center" wrapText="1"/>
      <protection/>
    </xf>
    <xf numFmtId="0" fontId="16" fillId="0" borderId="29" xfId="20" applyBorder="1">
      <alignment/>
      <protection/>
    </xf>
    <xf numFmtId="0" fontId="22" fillId="0" borderId="30" xfId="20" applyFont="1" applyBorder="1" applyAlignment="1">
      <alignment horizontal="center" wrapText="1"/>
      <protection/>
    </xf>
    <xf numFmtId="0" fontId="16" fillId="0" borderId="31" xfId="20" applyBorder="1" applyAlignment="1">
      <alignment horizontal="center"/>
      <protection/>
    </xf>
    <xf numFmtId="0" fontId="16" fillId="0" borderId="29" xfId="20" applyBorder="1" applyAlignment="1">
      <alignment horizontal="center" vertical="center"/>
      <protection/>
    </xf>
    <xf numFmtId="0" fontId="23" fillId="0" borderId="30" xfId="20" applyFont="1" applyBorder="1" applyAlignment="1">
      <alignment vertical="center" wrapText="1"/>
      <protection/>
    </xf>
    <xf numFmtId="3" fontId="16" fillId="0" borderId="29" xfId="20" applyNumberFormat="1" applyBorder="1" applyAlignment="1">
      <alignment horizontal="center" vertical="center"/>
      <protection/>
    </xf>
    <xf numFmtId="0" fontId="23" fillId="0" borderId="30" xfId="20" applyFont="1" applyBorder="1" applyAlignment="1">
      <alignment vertical="center" wrapText="1" shrinkToFit="1"/>
      <protection/>
    </xf>
    <xf numFmtId="0" fontId="24" fillId="0" borderId="30" xfId="20" applyFont="1" applyBorder="1" applyAlignment="1">
      <alignment horizontal="center" vertical="center" wrapText="1"/>
      <protection/>
    </xf>
    <xf numFmtId="0" fontId="23" fillId="0" borderId="29" xfId="20" applyFont="1" applyBorder="1" applyAlignment="1">
      <alignment horizontal="left" vertical="center" wrapText="1"/>
      <protection/>
    </xf>
    <xf numFmtId="0" fontId="23" fillId="0" borderId="29" xfId="20" applyFont="1" applyBorder="1" applyAlignment="1">
      <alignment horizontal="left" vertical="center" wrapText="1" shrinkToFit="1"/>
      <protection/>
    </xf>
    <xf numFmtId="0" fontId="16" fillId="0" borderId="32" xfId="20" applyBorder="1" applyAlignment="1">
      <alignment horizontal="center" vertical="center"/>
      <protection/>
    </xf>
    <xf numFmtId="0" fontId="16" fillId="0" borderId="33" xfId="20" applyBorder="1" applyAlignment="1">
      <alignment horizontal="center" vertical="center"/>
      <protection/>
    </xf>
    <xf numFmtId="0" fontId="16" fillId="0" borderId="29" xfId="20" applyBorder="1" applyAlignment="1">
      <alignment horizontal="left" vertical="center" wrapText="1"/>
      <protection/>
    </xf>
    <xf numFmtId="3" fontId="16" fillId="0" borderId="34" xfId="20" applyNumberFormat="1" applyBorder="1" applyAlignment="1">
      <alignment horizontal="center" vertical="center"/>
      <protection/>
    </xf>
    <xf numFmtId="0" fontId="16" fillId="0" borderId="33" xfId="20" applyBorder="1">
      <alignment/>
      <protection/>
    </xf>
    <xf numFmtId="0" fontId="22" fillId="0" borderId="29" xfId="20" applyFont="1" applyBorder="1" applyAlignment="1">
      <alignment horizontal="left" vertical="center" wrapText="1"/>
      <protection/>
    </xf>
    <xf numFmtId="0" fontId="16" fillId="0" borderId="29" xfId="20" applyBorder="1" applyAlignment="1">
      <alignment horizontal="center" wrapText="1"/>
      <protection/>
    </xf>
    <xf numFmtId="0" fontId="16" fillId="0" borderId="35" xfId="20" applyBorder="1" applyAlignment="1">
      <alignment horizontal="center" wrapText="1"/>
      <protection/>
    </xf>
    <xf numFmtId="0" fontId="16" fillId="0" borderId="29" xfId="20" applyBorder="1" applyAlignment="1">
      <alignment wrapText="1"/>
      <protection/>
    </xf>
    <xf numFmtId="0" fontId="22" fillId="0" borderId="29" xfId="20" applyFont="1" applyBorder="1" applyAlignment="1">
      <alignment horizontal="center"/>
      <protection/>
    </xf>
    <xf numFmtId="0" fontId="20" fillId="0" borderId="29" xfId="20" applyFont="1" applyBorder="1" applyAlignment="1">
      <alignment horizontal="center" wrapText="1"/>
      <protection/>
    </xf>
    <xf numFmtId="0" fontId="21" fillId="0" borderId="29" xfId="20" applyFont="1" applyBorder="1" applyAlignment="1">
      <alignment horizontal="center" wrapText="1"/>
      <protection/>
    </xf>
    <xf numFmtId="4" fontId="0" fillId="0" borderId="0" xfId="0" applyNumberFormat="1"/>
    <xf numFmtId="0" fontId="25" fillId="0" borderId="0" xfId="0" applyFont="1"/>
    <xf numFmtId="4" fontId="25" fillId="0" borderId="0" xfId="0" applyNumberFormat="1" applyFont="1"/>
    <xf numFmtId="0" fontId="14" fillId="3" borderId="22" xfId="0" applyFont="1" applyFill="1" applyBorder="1" applyAlignment="1" applyProtection="1">
      <alignment vertical="center" wrapText="1"/>
      <protection locked="0"/>
    </xf>
    <xf numFmtId="0" fontId="14" fillId="3" borderId="7" xfId="0" applyFont="1" applyFill="1" applyBorder="1" applyAlignment="1" applyProtection="1">
      <alignment vertical="center" wrapText="1"/>
      <protection locked="0"/>
    </xf>
    <xf numFmtId="0" fontId="14" fillId="3" borderId="27" xfId="0" applyFont="1" applyFill="1" applyBorder="1" applyAlignment="1" applyProtection="1">
      <alignment vertical="center" wrapText="1"/>
      <protection locked="0"/>
    </xf>
    <xf numFmtId="0" fontId="14" fillId="0" borderId="24" xfId="0" applyFont="1" applyBorder="1" applyAlignment="1" applyProtection="1">
      <alignment vertical="center" wrapText="1"/>
      <protection locked="0"/>
    </xf>
    <xf numFmtId="0" fontId="14" fillId="3" borderId="25" xfId="0" applyFont="1" applyFill="1" applyBorder="1" applyAlignment="1" applyProtection="1">
      <alignment vertical="center" wrapText="1"/>
      <protection locked="0"/>
    </xf>
    <xf numFmtId="0" fontId="3" fillId="3" borderId="7" xfId="0" applyFont="1" applyFill="1" applyBorder="1" applyAlignment="1" applyProtection="1">
      <alignment wrapText="1"/>
      <protection locked="0"/>
    </xf>
    <xf numFmtId="0" fontId="14" fillId="2" borderId="7" xfId="0" applyFont="1" applyFill="1" applyBorder="1" applyAlignment="1" applyProtection="1">
      <alignment vertical="center" wrapText="1"/>
      <protection locked="0"/>
    </xf>
    <xf numFmtId="0" fontId="14" fillId="2" borderId="7" xfId="0" applyFont="1" applyFill="1" applyBorder="1" applyAlignment="1" applyProtection="1">
      <alignment horizontal="center" vertical="center" wrapText="1"/>
      <protection locked="0"/>
    </xf>
    <xf numFmtId="0" fontId="14" fillId="2" borderId="25" xfId="0" applyFont="1" applyFill="1" applyBorder="1" applyAlignment="1" applyProtection="1">
      <alignment vertical="center" wrapText="1"/>
      <protection locked="0"/>
    </xf>
    <xf numFmtId="0" fontId="14" fillId="2" borderId="21" xfId="0" applyFont="1" applyFill="1" applyBorder="1" applyAlignment="1" applyProtection="1">
      <alignment vertical="center" wrapText="1"/>
      <protection locked="0"/>
    </xf>
    <xf numFmtId="0" fontId="14" fillId="2" borderId="27" xfId="0" applyFont="1" applyFill="1" applyBorder="1" applyAlignment="1" applyProtection="1">
      <alignment vertical="center" wrapText="1"/>
      <protection locked="0"/>
    </xf>
    <xf numFmtId="0" fontId="14" fillId="2" borderId="22" xfId="0" applyFont="1" applyFill="1" applyBorder="1" applyAlignment="1" applyProtection="1">
      <alignment vertical="center" wrapText="1"/>
      <protection locked="0"/>
    </xf>
    <xf numFmtId="0" fontId="16" fillId="3" borderId="31" xfId="20" applyFill="1" applyBorder="1" applyAlignment="1" applyProtection="1">
      <alignment horizontal="center" vertical="center"/>
      <protection locked="0"/>
    </xf>
    <xf numFmtId="3" fontId="16" fillId="3" borderId="29" xfId="20" applyNumberFormat="1" applyFill="1" applyBorder="1" applyAlignment="1" applyProtection="1">
      <alignment horizontal="center" vertical="center"/>
      <protection locked="0"/>
    </xf>
    <xf numFmtId="0" fontId="16" fillId="3" borderId="29" xfId="20" applyFill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textRotation="90" wrapText="1"/>
    </xf>
    <xf numFmtId="0" fontId="4" fillId="0" borderId="3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13" fillId="0" borderId="0" xfId="0" applyFont="1" applyAlignment="1">
      <alignment horizontal="right"/>
    </xf>
    <xf numFmtId="0" fontId="14" fillId="0" borderId="3" xfId="0" applyFont="1" applyBorder="1" applyAlignment="1">
      <alignment horizontal="center" vertical="center" textRotation="90" wrapText="1"/>
    </xf>
    <xf numFmtId="0" fontId="14" fillId="0" borderId="42" xfId="0" applyFont="1" applyBorder="1" applyAlignment="1">
      <alignment horizontal="center" vertical="center" textRotation="90" wrapText="1"/>
    </xf>
    <xf numFmtId="0" fontId="15" fillId="0" borderId="3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6" fillId="0" borderId="29" xfId="20" applyBorder="1" applyAlignment="1">
      <alignment horizontal="center" vertical="center" wrapText="1"/>
      <protection/>
    </xf>
    <xf numFmtId="0" fontId="18" fillId="0" borderId="29" xfId="20" applyFont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854FB-7840-41C1-AC0D-5CAAC99CB683}">
  <dimension ref="A1:D10"/>
  <sheetViews>
    <sheetView workbookViewId="0" topLeftCell="A1">
      <selection activeCell="B20" sqref="B20"/>
    </sheetView>
  </sheetViews>
  <sheetFormatPr defaultColWidth="9.140625" defaultRowHeight="12.75"/>
  <cols>
    <col min="1" max="1" width="27.140625" style="0" customWidth="1"/>
    <col min="2" max="2" width="16.28125" style="0" customWidth="1"/>
  </cols>
  <sheetData>
    <row r="1" spans="1:4" ht="21.75" customHeight="1">
      <c r="A1" s="132" t="s">
        <v>309</v>
      </c>
      <c r="B1" s="132"/>
      <c r="C1" s="132"/>
      <c r="D1" s="132"/>
    </row>
    <row r="2" ht="12.75">
      <c r="B2" s="76" t="s">
        <v>303</v>
      </c>
    </row>
    <row r="3" spans="1:2" ht="12.75">
      <c r="A3" t="s">
        <v>302</v>
      </c>
      <c r="B3" s="114">
        <f>přípojka!J107</f>
        <v>0</v>
      </c>
    </row>
    <row r="4" spans="1:2" ht="12.75">
      <c r="A4" t="s">
        <v>304</v>
      </c>
      <c r="B4" s="114">
        <f>'oprava SKAO,AŠ'!J84</f>
        <v>0</v>
      </c>
    </row>
    <row r="5" spans="1:2" ht="12.75">
      <c r="A5" t="s">
        <v>305</v>
      </c>
      <c r="B5" s="114">
        <f>'oprava PO'!J44</f>
        <v>0</v>
      </c>
    </row>
    <row r="6" spans="1:2" ht="12.75">
      <c r="A6" t="s">
        <v>306</v>
      </c>
      <c r="B6" s="114">
        <f>'oprava KV'!J35</f>
        <v>0</v>
      </c>
    </row>
    <row r="7" spans="1:2" ht="12.75">
      <c r="A7" t="s">
        <v>307</v>
      </c>
      <c r="B7" s="114">
        <f>'oprava DKMOS'!J39</f>
        <v>0</v>
      </c>
    </row>
    <row r="8" spans="1:2" ht="12.75">
      <c r="A8" t="s">
        <v>308</v>
      </c>
      <c r="B8" s="114">
        <f>'oprava AU'!F36</f>
        <v>0</v>
      </c>
    </row>
    <row r="9" ht="12.75">
      <c r="B9" s="114"/>
    </row>
    <row r="10" spans="1:2" ht="12.75">
      <c r="A10" s="115" t="s">
        <v>266</v>
      </c>
      <c r="B10" s="116">
        <f>SUM(B3:B8)</f>
        <v>0</v>
      </c>
    </row>
  </sheetData>
  <sheetProtection algorithmName="SHA-512" hashValue="1mfk1No8rya8mqBJsvG8eAzop9c3DxJ0KFYia7zFGF2dPS7sKsIOF4E1O3OZ53FcFdU5tUAzD8qd56Y1HAxCyw==" saltValue="fJS+g76dxn+j+Eet9YgBeg==" spinCount="100000" sheet="1" objects="1" scenarios="1"/>
  <mergeCells count="1">
    <mergeCell ref="A1:D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4B602-3906-411D-8036-B4209DCE869C}">
  <dimension ref="A1:J107"/>
  <sheetViews>
    <sheetView workbookViewId="0" topLeftCell="A1">
      <selection activeCell="D5" sqref="D5"/>
    </sheetView>
  </sheetViews>
  <sheetFormatPr defaultColWidth="9.140625" defaultRowHeight="12.75"/>
  <cols>
    <col min="1" max="1" width="3.7109375" style="0" customWidth="1"/>
    <col min="2" max="2" width="36.28125" style="0" customWidth="1"/>
    <col min="3" max="3" width="6.00390625" style="23" customWidth="1"/>
    <col min="6" max="6" width="7.8515625" style="0" customWidth="1"/>
    <col min="9" max="9" width="8.57421875" style="0" customWidth="1"/>
    <col min="10" max="10" width="14.28125" style="0" customWidth="1"/>
  </cols>
  <sheetData>
    <row r="1" spans="2:10" ht="15.75">
      <c r="B1" s="1" t="s">
        <v>0</v>
      </c>
      <c r="C1" s="2"/>
      <c r="D1" s="3"/>
      <c r="E1" s="3"/>
      <c r="F1" s="3"/>
      <c r="G1" s="3"/>
      <c r="H1" s="3"/>
      <c r="I1" s="3" t="s">
        <v>1</v>
      </c>
      <c r="J1" s="3"/>
    </row>
    <row r="2" spans="2:10" ht="13.5" thickBot="1">
      <c r="B2" s="3"/>
      <c r="C2" s="2"/>
      <c r="D2" s="3"/>
      <c r="E2" s="3"/>
      <c r="F2" s="3"/>
      <c r="G2" s="3"/>
      <c r="H2" s="3"/>
      <c r="I2" s="3"/>
      <c r="J2" s="3"/>
    </row>
    <row r="3" spans="1:10" ht="13.5" customHeight="1" thickBot="1">
      <c r="A3" s="134"/>
      <c r="B3" s="136" t="s">
        <v>2</v>
      </c>
      <c r="C3" s="4"/>
      <c r="D3" s="138" t="s">
        <v>3</v>
      </c>
      <c r="E3" s="139"/>
      <c r="F3" s="140"/>
      <c r="G3" s="141" t="s">
        <v>4</v>
      </c>
      <c r="H3" s="142"/>
      <c r="I3" s="142"/>
      <c r="J3" s="5" t="s">
        <v>5</v>
      </c>
    </row>
    <row r="4" spans="1:10" ht="23.25" thickBot="1">
      <c r="A4" s="135"/>
      <c r="B4" s="137"/>
      <c r="C4" s="6"/>
      <c r="D4" s="7" t="s">
        <v>6</v>
      </c>
      <c r="E4" s="8" t="s">
        <v>7</v>
      </c>
      <c r="F4" s="8" t="s">
        <v>5</v>
      </c>
      <c r="G4" s="7" t="s">
        <v>6</v>
      </c>
      <c r="H4" s="8" t="s">
        <v>7</v>
      </c>
      <c r="I4" s="9" t="s">
        <v>5</v>
      </c>
      <c r="J4" s="10" t="s">
        <v>8</v>
      </c>
    </row>
    <row r="5" spans="1:10" ht="38.25">
      <c r="A5" s="143"/>
      <c r="B5" s="11" t="s">
        <v>9</v>
      </c>
      <c r="C5" s="12" t="s">
        <v>10</v>
      </c>
      <c r="D5" s="122"/>
      <c r="E5" s="11">
        <v>1</v>
      </c>
      <c r="F5" s="11">
        <f aca="true" t="shared" si="0" ref="F5:F80">SUM(D5*E5)</f>
        <v>0</v>
      </c>
      <c r="G5" s="122"/>
      <c r="H5" s="11">
        <v>1</v>
      </c>
      <c r="I5" s="11">
        <f aca="true" t="shared" si="1" ref="I5:I80">SUM(G5*H5)</f>
        <v>0</v>
      </c>
      <c r="J5" s="11">
        <f aca="true" t="shared" si="2" ref="J5:J80">SUM(F5+I5)</f>
        <v>0</v>
      </c>
    </row>
    <row r="6" spans="1:10" ht="12.75">
      <c r="A6" s="144"/>
      <c r="B6" s="11" t="s">
        <v>11</v>
      </c>
      <c r="C6" s="12" t="s">
        <v>12</v>
      </c>
      <c r="D6" s="122"/>
      <c r="E6" s="11">
        <v>1</v>
      </c>
      <c r="F6" s="11">
        <f t="shared" si="0"/>
        <v>0</v>
      </c>
      <c r="G6" s="122"/>
      <c r="H6" s="11">
        <v>1</v>
      </c>
      <c r="I6" s="11">
        <f t="shared" si="1"/>
        <v>0</v>
      </c>
      <c r="J6" s="11">
        <f t="shared" si="2"/>
        <v>0</v>
      </c>
    </row>
    <row r="7" spans="1:10" ht="12.75">
      <c r="A7" s="144"/>
      <c r="B7" s="11" t="s">
        <v>13</v>
      </c>
      <c r="C7" s="12" t="s">
        <v>12</v>
      </c>
      <c r="D7" s="122"/>
      <c r="E7" s="11">
        <v>1</v>
      </c>
      <c r="F7" s="11">
        <f t="shared" si="0"/>
        <v>0</v>
      </c>
      <c r="G7" s="122"/>
      <c r="H7" s="11">
        <v>1</v>
      </c>
      <c r="I7" s="11">
        <f t="shared" si="1"/>
        <v>0</v>
      </c>
      <c r="J7" s="11">
        <f t="shared" si="2"/>
        <v>0</v>
      </c>
    </row>
    <row r="8" spans="1:10" ht="12.75">
      <c r="A8" s="144"/>
      <c r="B8" s="11" t="s">
        <v>14</v>
      </c>
      <c r="C8" s="12" t="s">
        <v>12</v>
      </c>
      <c r="D8" s="122"/>
      <c r="E8" s="11">
        <v>1</v>
      </c>
      <c r="F8" s="11">
        <f t="shared" si="0"/>
        <v>0</v>
      </c>
      <c r="G8" s="122"/>
      <c r="H8" s="11">
        <v>1</v>
      </c>
      <c r="I8" s="11">
        <f t="shared" si="1"/>
        <v>0</v>
      </c>
      <c r="J8" s="11">
        <f t="shared" si="2"/>
        <v>0</v>
      </c>
    </row>
    <row r="9" spans="1:10" ht="12.75">
      <c r="A9" s="144"/>
      <c r="B9" s="11" t="s">
        <v>15</v>
      </c>
      <c r="C9" s="12" t="s">
        <v>12</v>
      </c>
      <c r="D9" s="122"/>
      <c r="E9" s="11">
        <v>1</v>
      </c>
      <c r="F9" s="11">
        <f t="shared" si="0"/>
        <v>0</v>
      </c>
      <c r="G9" s="122"/>
      <c r="H9" s="11">
        <v>1</v>
      </c>
      <c r="I9" s="11">
        <f t="shared" si="1"/>
        <v>0</v>
      </c>
      <c r="J9" s="11">
        <f t="shared" si="2"/>
        <v>0</v>
      </c>
    </row>
    <row r="10" spans="1:10" ht="12.75">
      <c r="A10" s="144"/>
      <c r="B10" s="11" t="s">
        <v>16</v>
      </c>
      <c r="C10" s="12" t="s">
        <v>12</v>
      </c>
      <c r="D10" s="122"/>
      <c r="E10" s="11">
        <v>1</v>
      </c>
      <c r="F10" s="11">
        <f t="shared" si="0"/>
        <v>0</v>
      </c>
      <c r="G10" s="122"/>
      <c r="H10" s="11">
        <v>1</v>
      </c>
      <c r="I10" s="11">
        <f t="shared" si="1"/>
        <v>0</v>
      </c>
      <c r="J10" s="11">
        <f t="shared" si="2"/>
        <v>0</v>
      </c>
    </row>
    <row r="11" spans="1:10" ht="12.75">
      <c r="A11" s="144"/>
      <c r="B11" s="11" t="s">
        <v>17</v>
      </c>
      <c r="C11" s="12" t="s">
        <v>18</v>
      </c>
      <c r="D11" s="122"/>
      <c r="E11" s="11">
        <v>1</v>
      </c>
      <c r="F11" s="11">
        <f t="shared" si="0"/>
        <v>0</v>
      </c>
      <c r="G11" s="122"/>
      <c r="H11" s="11">
        <v>1</v>
      </c>
      <c r="I11" s="11">
        <f t="shared" si="1"/>
        <v>0</v>
      </c>
      <c r="J11" s="11">
        <f t="shared" si="2"/>
        <v>0</v>
      </c>
    </row>
    <row r="12" spans="1:10" ht="12.75">
      <c r="A12" s="144"/>
      <c r="B12" s="11" t="s">
        <v>19</v>
      </c>
      <c r="C12" s="12" t="s">
        <v>18</v>
      </c>
      <c r="D12" s="122"/>
      <c r="E12" s="11">
        <v>1</v>
      </c>
      <c r="F12" s="11">
        <f t="shared" si="0"/>
        <v>0</v>
      </c>
      <c r="G12" s="122"/>
      <c r="H12" s="11">
        <v>1</v>
      </c>
      <c r="I12" s="11">
        <f t="shared" si="1"/>
        <v>0</v>
      </c>
      <c r="J12" s="11">
        <f t="shared" si="2"/>
        <v>0</v>
      </c>
    </row>
    <row r="13" spans="1:10" ht="12.75">
      <c r="A13" s="144"/>
      <c r="B13" s="11" t="s">
        <v>20</v>
      </c>
      <c r="C13" s="12" t="s">
        <v>12</v>
      </c>
      <c r="D13" s="122"/>
      <c r="E13" s="11">
        <v>1</v>
      </c>
      <c r="F13" s="11">
        <f t="shared" si="0"/>
        <v>0</v>
      </c>
      <c r="G13" s="122"/>
      <c r="H13" s="11">
        <v>1</v>
      </c>
      <c r="I13" s="11">
        <f t="shared" si="1"/>
        <v>0</v>
      </c>
      <c r="J13" s="11">
        <f t="shared" si="2"/>
        <v>0</v>
      </c>
    </row>
    <row r="14" spans="1:10" ht="12.75">
      <c r="A14" s="144"/>
      <c r="B14" s="11" t="s">
        <v>21</v>
      </c>
      <c r="C14" s="12" t="s">
        <v>12</v>
      </c>
      <c r="D14" s="122"/>
      <c r="E14" s="11">
        <v>1</v>
      </c>
      <c r="F14" s="11">
        <f t="shared" si="0"/>
        <v>0</v>
      </c>
      <c r="G14" s="122"/>
      <c r="H14" s="11">
        <v>1</v>
      </c>
      <c r="I14" s="11">
        <f t="shared" si="1"/>
        <v>0</v>
      </c>
      <c r="J14" s="11">
        <f t="shared" si="2"/>
        <v>0</v>
      </c>
    </row>
    <row r="15" spans="1:10" ht="12.75">
      <c r="A15" s="144"/>
      <c r="B15" s="11" t="s">
        <v>22</v>
      </c>
      <c r="C15" s="12" t="s">
        <v>12</v>
      </c>
      <c r="D15" s="122"/>
      <c r="E15" s="11">
        <v>1</v>
      </c>
      <c r="F15" s="11">
        <f t="shared" si="0"/>
        <v>0</v>
      </c>
      <c r="G15" s="122"/>
      <c r="H15" s="11">
        <v>1</v>
      </c>
      <c r="I15" s="11">
        <f t="shared" si="1"/>
        <v>0</v>
      </c>
      <c r="J15" s="11">
        <f t="shared" si="2"/>
        <v>0</v>
      </c>
    </row>
    <row r="16" spans="1:10" ht="12.75">
      <c r="A16" s="144"/>
      <c r="B16" s="11" t="s">
        <v>23</v>
      </c>
      <c r="C16" s="12" t="s">
        <v>12</v>
      </c>
      <c r="D16" s="122"/>
      <c r="E16" s="11">
        <v>1</v>
      </c>
      <c r="F16" s="11">
        <f t="shared" si="0"/>
        <v>0</v>
      </c>
      <c r="G16" s="122"/>
      <c r="H16" s="11">
        <v>1</v>
      </c>
      <c r="I16" s="11">
        <f t="shared" si="1"/>
        <v>0</v>
      </c>
      <c r="J16" s="11">
        <f t="shared" si="2"/>
        <v>0</v>
      </c>
    </row>
    <row r="17" spans="1:10" ht="12.75">
      <c r="A17" s="144"/>
      <c r="B17" s="11" t="s">
        <v>24</v>
      </c>
      <c r="C17" s="12" t="s">
        <v>12</v>
      </c>
      <c r="D17" s="122"/>
      <c r="E17" s="11">
        <v>1</v>
      </c>
      <c r="F17" s="11">
        <f t="shared" si="0"/>
        <v>0</v>
      </c>
      <c r="G17" s="122"/>
      <c r="H17" s="11">
        <v>1</v>
      </c>
      <c r="I17" s="11">
        <f t="shared" si="1"/>
        <v>0</v>
      </c>
      <c r="J17" s="11">
        <f t="shared" si="2"/>
        <v>0</v>
      </c>
    </row>
    <row r="18" spans="1:10" ht="12.75">
      <c r="A18" s="144"/>
      <c r="B18" s="11" t="s">
        <v>25</v>
      </c>
      <c r="C18" s="12" t="s">
        <v>12</v>
      </c>
      <c r="D18" s="122"/>
      <c r="E18" s="11">
        <v>1</v>
      </c>
      <c r="F18" s="11">
        <f t="shared" si="0"/>
        <v>0</v>
      </c>
      <c r="G18" s="122"/>
      <c r="H18" s="11">
        <v>1</v>
      </c>
      <c r="I18" s="11">
        <f t="shared" si="1"/>
        <v>0</v>
      </c>
      <c r="J18" s="11">
        <f t="shared" si="2"/>
        <v>0</v>
      </c>
    </row>
    <row r="19" spans="1:10" ht="12.75">
      <c r="A19" s="144"/>
      <c r="B19" s="11" t="s">
        <v>26</v>
      </c>
      <c r="C19" s="12" t="s">
        <v>12</v>
      </c>
      <c r="D19" s="122"/>
      <c r="E19" s="11">
        <v>1</v>
      </c>
      <c r="F19" s="11">
        <f t="shared" si="0"/>
        <v>0</v>
      </c>
      <c r="G19" s="122"/>
      <c r="H19" s="11">
        <v>1</v>
      </c>
      <c r="I19" s="11">
        <f t="shared" si="1"/>
        <v>0</v>
      </c>
      <c r="J19" s="11">
        <f t="shared" si="2"/>
        <v>0</v>
      </c>
    </row>
    <row r="20" spans="1:10" ht="12.75">
      <c r="A20" s="144"/>
      <c r="B20" s="11" t="s">
        <v>27</v>
      </c>
      <c r="C20" s="12" t="s">
        <v>12</v>
      </c>
      <c r="D20" s="122"/>
      <c r="E20" s="11">
        <v>1</v>
      </c>
      <c r="F20" s="11">
        <f t="shared" si="0"/>
        <v>0</v>
      </c>
      <c r="G20" s="122"/>
      <c r="H20" s="11">
        <v>1</v>
      </c>
      <c r="I20" s="11">
        <f t="shared" si="1"/>
        <v>0</v>
      </c>
      <c r="J20" s="11">
        <f t="shared" si="2"/>
        <v>0</v>
      </c>
    </row>
    <row r="21" spans="1:10" ht="12.75">
      <c r="A21" s="144"/>
      <c r="B21" s="11" t="s">
        <v>28</v>
      </c>
      <c r="C21" s="12" t="s">
        <v>12</v>
      </c>
      <c r="D21" s="122"/>
      <c r="E21" s="11">
        <v>1</v>
      </c>
      <c r="F21" s="11">
        <f t="shared" si="0"/>
        <v>0</v>
      </c>
      <c r="G21" s="122"/>
      <c r="H21" s="11">
        <v>1</v>
      </c>
      <c r="I21" s="11">
        <f t="shared" si="1"/>
        <v>0</v>
      </c>
      <c r="J21" s="11">
        <f t="shared" si="2"/>
        <v>0</v>
      </c>
    </row>
    <row r="22" spans="1:10" ht="12.75">
      <c r="A22" s="144"/>
      <c r="B22" s="11" t="s">
        <v>29</v>
      </c>
      <c r="C22" s="12" t="s">
        <v>12</v>
      </c>
      <c r="D22" s="122"/>
      <c r="E22" s="11">
        <v>1</v>
      </c>
      <c r="F22" s="11">
        <f t="shared" si="0"/>
        <v>0</v>
      </c>
      <c r="G22" s="122"/>
      <c r="H22" s="11">
        <v>1</v>
      </c>
      <c r="I22" s="11">
        <f t="shared" si="1"/>
        <v>0</v>
      </c>
      <c r="J22" s="11">
        <f t="shared" si="2"/>
        <v>0</v>
      </c>
    </row>
    <row r="23" spans="1:10" ht="12.75">
      <c r="A23" s="144"/>
      <c r="B23" s="11" t="s">
        <v>30</v>
      </c>
      <c r="C23" s="12" t="s">
        <v>12</v>
      </c>
      <c r="D23" s="122"/>
      <c r="E23" s="11">
        <v>1</v>
      </c>
      <c r="F23" s="11">
        <f t="shared" si="0"/>
        <v>0</v>
      </c>
      <c r="G23" s="122"/>
      <c r="H23" s="11">
        <v>1</v>
      </c>
      <c r="I23" s="11">
        <f t="shared" si="1"/>
        <v>0</v>
      </c>
      <c r="J23" s="11">
        <f t="shared" si="2"/>
        <v>0</v>
      </c>
    </row>
    <row r="24" spans="1:10" ht="12.75">
      <c r="A24" s="144"/>
      <c r="B24" s="11" t="s">
        <v>31</v>
      </c>
      <c r="C24" s="12" t="s">
        <v>12</v>
      </c>
      <c r="D24" s="122"/>
      <c r="E24" s="11">
        <v>1</v>
      </c>
      <c r="F24" s="11">
        <f t="shared" si="0"/>
        <v>0</v>
      </c>
      <c r="G24" s="122"/>
      <c r="H24" s="11">
        <v>1</v>
      </c>
      <c r="I24" s="11">
        <f t="shared" si="1"/>
        <v>0</v>
      </c>
      <c r="J24" s="11">
        <f t="shared" si="2"/>
        <v>0</v>
      </c>
    </row>
    <row r="25" spans="1:10" ht="12.75">
      <c r="A25" s="144"/>
      <c r="B25" s="11" t="s">
        <v>26</v>
      </c>
      <c r="C25" s="12" t="s">
        <v>12</v>
      </c>
      <c r="D25" s="122"/>
      <c r="E25" s="11">
        <v>1</v>
      </c>
      <c r="F25" s="11">
        <f t="shared" si="0"/>
        <v>0</v>
      </c>
      <c r="G25" s="122"/>
      <c r="H25" s="11">
        <v>1</v>
      </c>
      <c r="I25" s="11">
        <f t="shared" si="1"/>
        <v>0</v>
      </c>
      <c r="J25" s="11">
        <f t="shared" si="2"/>
        <v>0</v>
      </c>
    </row>
    <row r="26" spans="1:10" ht="12.75">
      <c r="A26" s="144"/>
      <c r="B26" s="11" t="s">
        <v>32</v>
      </c>
      <c r="C26" s="12" t="s">
        <v>12</v>
      </c>
      <c r="D26" s="122"/>
      <c r="E26" s="11">
        <v>1</v>
      </c>
      <c r="F26" s="11">
        <f t="shared" si="0"/>
        <v>0</v>
      </c>
      <c r="G26" s="122"/>
      <c r="H26" s="11">
        <v>1</v>
      </c>
      <c r="I26" s="11">
        <f t="shared" si="1"/>
        <v>0</v>
      </c>
      <c r="J26" s="11">
        <f t="shared" si="2"/>
        <v>0</v>
      </c>
    </row>
    <row r="27" spans="1:10" ht="12.75">
      <c r="A27" s="144"/>
      <c r="B27" s="11" t="s">
        <v>33</v>
      </c>
      <c r="C27" s="12" t="s">
        <v>12</v>
      </c>
      <c r="D27" s="122"/>
      <c r="E27" s="11">
        <v>1</v>
      </c>
      <c r="F27" s="11">
        <f t="shared" si="0"/>
        <v>0</v>
      </c>
      <c r="G27" s="122"/>
      <c r="H27" s="11">
        <v>1</v>
      </c>
      <c r="I27" s="11">
        <f t="shared" si="1"/>
        <v>0</v>
      </c>
      <c r="J27" s="11">
        <f t="shared" si="2"/>
        <v>0</v>
      </c>
    </row>
    <row r="28" spans="1:10" ht="12.75">
      <c r="A28" s="144"/>
      <c r="B28" s="11" t="s">
        <v>34</v>
      </c>
      <c r="C28" s="12" t="s">
        <v>12</v>
      </c>
      <c r="D28" s="122"/>
      <c r="E28" s="11">
        <v>1</v>
      </c>
      <c r="F28" s="11">
        <f t="shared" si="0"/>
        <v>0</v>
      </c>
      <c r="G28" s="122"/>
      <c r="H28" s="11">
        <v>1</v>
      </c>
      <c r="I28" s="11">
        <f t="shared" si="1"/>
        <v>0</v>
      </c>
      <c r="J28" s="11">
        <f t="shared" si="2"/>
        <v>0</v>
      </c>
    </row>
    <row r="29" spans="1:10" ht="12.75">
      <c r="A29" s="144"/>
      <c r="B29" s="11" t="s">
        <v>35</v>
      </c>
      <c r="C29" s="12" t="s">
        <v>12</v>
      </c>
      <c r="D29" s="122"/>
      <c r="E29" s="11">
        <v>1</v>
      </c>
      <c r="F29" s="11">
        <f t="shared" si="0"/>
        <v>0</v>
      </c>
      <c r="G29" s="122"/>
      <c r="H29" s="11">
        <v>1</v>
      </c>
      <c r="I29" s="11">
        <f t="shared" si="1"/>
        <v>0</v>
      </c>
      <c r="J29" s="11">
        <f t="shared" si="2"/>
        <v>0</v>
      </c>
    </row>
    <row r="30" spans="1:10" ht="12.75">
      <c r="A30" s="144"/>
      <c r="B30" s="11" t="s">
        <v>36</v>
      </c>
      <c r="C30" s="12" t="s">
        <v>12</v>
      </c>
      <c r="D30" s="122"/>
      <c r="E30" s="11">
        <v>1</v>
      </c>
      <c r="F30" s="11">
        <f t="shared" si="0"/>
        <v>0</v>
      </c>
      <c r="G30" s="122"/>
      <c r="H30" s="11">
        <v>1</v>
      </c>
      <c r="I30" s="11">
        <f t="shared" si="1"/>
        <v>0</v>
      </c>
      <c r="J30" s="11">
        <f t="shared" si="2"/>
        <v>0</v>
      </c>
    </row>
    <row r="31" spans="1:10" ht="12.75">
      <c r="A31" s="144"/>
      <c r="B31" s="11" t="s">
        <v>37</v>
      </c>
      <c r="C31" s="12" t="s">
        <v>12</v>
      </c>
      <c r="D31" s="122"/>
      <c r="E31" s="11">
        <v>1</v>
      </c>
      <c r="F31" s="11">
        <f t="shared" si="0"/>
        <v>0</v>
      </c>
      <c r="G31" s="122"/>
      <c r="H31" s="11">
        <v>1</v>
      </c>
      <c r="I31" s="11">
        <f t="shared" si="1"/>
        <v>0</v>
      </c>
      <c r="J31" s="11">
        <f t="shared" si="2"/>
        <v>0</v>
      </c>
    </row>
    <row r="32" spans="1:10" ht="12.75">
      <c r="A32" s="144"/>
      <c r="B32" s="11" t="s">
        <v>38</v>
      </c>
      <c r="C32" s="12" t="s">
        <v>18</v>
      </c>
      <c r="D32" s="122"/>
      <c r="E32" s="11">
        <v>1</v>
      </c>
      <c r="F32" s="11">
        <f t="shared" si="0"/>
        <v>0</v>
      </c>
      <c r="G32" s="122"/>
      <c r="H32" s="11">
        <v>1</v>
      </c>
      <c r="I32" s="11">
        <f t="shared" si="1"/>
        <v>0</v>
      </c>
      <c r="J32" s="11">
        <f t="shared" si="2"/>
        <v>0</v>
      </c>
    </row>
    <row r="33" spans="1:10" ht="15">
      <c r="A33" s="144"/>
      <c r="B33" s="11" t="s">
        <v>39</v>
      </c>
      <c r="C33" s="12" t="s">
        <v>18</v>
      </c>
      <c r="D33" s="122"/>
      <c r="E33" s="11">
        <v>1</v>
      </c>
      <c r="F33" s="11">
        <f t="shared" si="0"/>
        <v>0</v>
      </c>
      <c r="G33" s="122"/>
      <c r="H33" s="11">
        <v>1</v>
      </c>
      <c r="I33" s="11">
        <f t="shared" si="1"/>
        <v>0</v>
      </c>
      <c r="J33" s="11">
        <f t="shared" si="2"/>
        <v>0</v>
      </c>
    </row>
    <row r="34" spans="1:10" ht="15">
      <c r="A34" s="144"/>
      <c r="B34" s="11" t="s">
        <v>40</v>
      </c>
      <c r="C34" s="12" t="s">
        <v>18</v>
      </c>
      <c r="D34" s="122"/>
      <c r="E34" s="11">
        <v>1</v>
      </c>
      <c r="F34" s="11">
        <f t="shared" si="0"/>
        <v>0</v>
      </c>
      <c r="G34" s="122"/>
      <c r="H34" s="11">
        <v>1</v>
      </c>
      <c r="I34" s="11">
        <f t="shared" si="1"/>
        <v>0</v>
      </c>
      <c r="J34" s="11">
        <f t="shared" si="2"/>
        <v>0</v>
      </c>
    </row>
    <row r="35" spans="1:10" ht="15">
      <c r="A35" s="144"/>
      <c r="B35" s="11" t="s">
        <v>41</v>
      </c>
      <c r="C35" s="12" t="s">
        <v>18</v>
      </c>
      <c r="D35" s="122"/>
      <c r="E35" s="11">
        <v>1</v>
      </c>
      <c r="F35" s="11">
        <f t="shared" si="0"/>
        <v>0</v>
      </c>
      <c r="G35" s="122"/>
      <c r="H35" s="11">
        <v>1</v>
      </c>
      <c r="I35" s="11">
        <f t="shared" si="1"/>
        <v>0</v>
      </c>
      <c r="J35" s="11">
        <f t="shared" si="2"/>
        <v>0</v>
      </c>
    </row>
    <row r="36" spans="1:10" ht="15">
      <c r="A36" s="144"/>
      <c r="B36" s="11" t="s">
        <v>42</v>
      </c>
      <c r="C36" s="12" t="s">
        <v>18</v>
      </c>
      <c r="D36" s="122"/>
      <c r="E36" s="11">
        <v>1</v>
      </c>
      <c r="F36" s="11">
        <f t="shared" si="0"/>
        <v>0</v>
      </c>
      <c r="G36" s="122"/>
      <c r="H36" s="11">
        <v>1</v>
      </c>
      <c r="I36" s="11">
        <f t="shared" si="1"/>
        <v>0</v>
      </c>
      <c r="J36" s="11">
        <f t="shared" si="2"/>
        <v>0</v>
      </c>
    </row>
    <row r="37" spans="1:10" ht="15">
      <c r="A37" s="144"/>
      <c r="B37" s="11" t="s">
        <v>43</v>
      </c>
      <c r="C37" s="12" t="s">
        <v>18</v>
      </c>
      <c r="D37" s="122"/>
      <c r="E37" s="11">
        <v>1</v>
      </c>
      <c r="F37" s="11">
        <f t="shared" si="0"/>
        <v>0</v>
      </c>
      <c r="G37" s="122"/>
      <c r="H37" s="11">
        <v>1</v>
      </c>
      <c r="I37" s="11">
        <f t="shared" si="1"/>
        <v>0</v>
      </c>
      <c r="J37" s="11">
        <f t="shared" si="2"/>
        <v>0</v>
      </c>
    </row>
    <row r="38" spans="1:10" ht="27.75">
      <c r="A38" s="144"/>
      <c r="B38" s="11" t="s">
        <v>44</v>
      </c>
      <c r="C38" s="12" t="s">
        <v>18</v>
      </c>
      <c r="D38" s="122"/>
      <c r="E38" s="11">
        <v>1</v>
      </c>
      <c r="F38" s="11">
        <f t="shared" si="0"/>
        <v>0</v>
      </c>
      <c r="G38" s="122"/>
      <c r="H38" s="11">
        <v>1</v>
      </c>
      <c r="I38" s="11">
        <f t="shared" si="1"/>
        <v>0</v>
      </c>
      <c r="J38" s="11">
        <f t="shared" si="2"/>
        <v>0</v>
      </c>
    </row>
    <row r="39" spans="1:10" ht="12.75">
      <c r="A39" s="144"/>
      <c r="B39" s="11" t="s">
        <v>45</v>
      </c>
      <c r="C39" s="12" t="s">
        <v>18</v>
      </c>
      <c r="D39" s="122"/>
      <c r="E39" s="11">
        <v>1</v>
      </c>
      <c r="F39" s="11">
        <f t="shared" si="0"/>
        <v>0</v>
      </c>
      <c r="G39" s="122"/>
      <c r="H39" s="11">
        <v>1</v>
      </c>
      <c r="I39" s="11">
        <f t="shared" si="1"/>
        <v>0</v>
      </c>
      <c r="J39" s="11">
        <f t="shared" si="2"/>
        <v>0</v>
      </c>
    </row>
    <row r="40" spans="1:10" ht="12.75">
      <c r="A40" s="144"/>
      <c r="B40" s="11" t="s">
        <v>46</v>
      </c>
      <c r="C40" s="12" t="s">
        <v>18</v>
      </c>
      <c r="D40" s="122"/>
      <c r="E40" s="11">
        <v>1</v>
      </c>
      <c r="F40" s="11">
        <f t="shared" si="0"/>
        <v>0</v>
      </c>
      <c r="G40" s="122"/>
      <c r="H40" s="11">
        <v>1</v>
      </c>
      <c r="I40" s="11">
        <f t="shared" si="1"/>
        <v>0</v>
      </c>
      <c r="J40" s="11">
        <f t="shared" si="2"/>
        <v>0</v>
      </c>
    </row>
    <row r="41" spans="1:10" ht="12.75">
      <c r="A41" s="144"/>
      <c r="B41" s="11" t="s">
        <v>47</v>
      </c>
      <c r="C41" s="12" t="s">
        <v>18</v>
      </c>
      <c r="D41" s="122"/>
      <c r="E41" s="11">
        <v>1</v>
      </c>
      <c r="F41" s="11">
        <f t="shared" si="0"/>
        <v>0</v>
      </c>
      <c r="G41" s="122"/>
      <c r="H41" s="11">
        <v>1</v>
      </c>
      <c r="I41" s="11">
        <f t="shared" si="1"/>
        <v>0</v>
      </c>
      <c r="J41" s="11">
        <f t="shared" si="2"/>
        <v>0</v>
      </c>
    </row>
    <row r="42" spans="1:10" ht="12.75">
      <c r="A42" s="144"/>
      <c r="B42" s="11" t="s">
        <v>48</v>
      </c>
      <c r="C42" s="12" t="s">
        <v>18</v>
      </c>
      <c r="D42" s="122"/>
      <c r="E42" s="11">
        <v>1</v>
      </c>
      <c r="F42" s="11">
        <f t="shared" si="0"/>
        <v>0</v>
      </c>
      <c r="G42" s="122"/>
      <c r="H42" s="11">
        <v>1</v>
      </c>
      <c r="I42" s="11">
        <f t="shared" si="1"/>
        <v>0</v>
      </c>
      <c r="J42" s="11">
        <f t="shared" si="2"/>
        <v>0</v>
      </c>
    </row>
    <row r="43" spans="1:10" ht="12.75">
      <c r="A43" s="144"/>
      <c r="B43" s="11" t="s">
        <v>49</v>
      </c>
      <c r="C43" s="12" t="s">
        <v>18</v>
      </c>
      <c r="D43" s="122"/>
      <c r="E43" s="11">
        <v>1</v>
      </c>
      <c r="F43" s="11">
        <f t="shared" si="0"/>
        <v>0</v>
      </c>
      <c r="G43" s="122"/>
      <c r="H43" s="11">
        <v>1</v>
      </c>
      <c r="I43" s="11">
        <f t="shared" si="1"/>
        <v>0</v>
      </c>
      <c r="J43" s="11">
        <f t="shared" si="2"/>
        <v>0</v>
      </c>
    </row>
    <row r="44" spans="1:10" ht="12.75">
      <c r="A44" s="144"/>
      <c r="B44" s="11" t="s">
        <v>50</v>
      </c>
      <c r="C44" s="12" t="s">
        <v>18</v>
      </c>
      <c r="D44" s="122"/>
      <c r="E44" s="11">
        <v>1</v>
      </c>
      <c r="F44" s="11">
        <f t="shared" si="0"/>
        <v>0</v>
      </c>
      <c r="G44" s="122"/>
      <c r="H44" s="11">
        <v>1</v>
      </c>
      <c r="I44" s="11">
        <f t="shared" si="1"/>
        <v>0</v>
      </c>
      <c r="J44" s="11">
        <f t="shared" si="2"/>
        <v>0</v>
      </c>
    </row>
    <row r="45" spans="1:10" ht="12.75">
      <c r="A45" s="144"/>
      <c r="B45" s="11" t="s">
        <v>51</v>
      </c>
      <c r="C45" s="12" t="s">
        <v>18</v>
      </c>
      <c r="D45" s="122"/>
      <c r="E45" s="11">
        <v>1</v>
      </c>
      <c r="F45" s="11">
        <f t="shared" si="0"/>
        <v>0</v>
      </c>
      <c r="G45" s="122"/>
      <c r="H45" s="11">
        <v>1</v>
      </c>
      <c r="I45" s="11">
        <f t="shared" si="1"/>
        <v>0</v>
      </c>
      <c r="J45" s="11">
        <f t="shared" si="2"/>
        <v>0</v>
      </c>
    </row>
    <row r="46" spans="1:10" ht="12.75">
      <c r="A46" s="144"/>
      <c r="B46" s="11" t="s">
        <v>52</v>
      </c>
      <c r="C46" s="12" t="s">
        <v>12</v>
      </c>
      <c r="D46" s="122"/>
      <c r="E46" s="11">
        <v>1</v>
      </c>
      <c r="F46" s="11">
        <f t="shared" si="0"/>
        <v>0</v>
      </c>
      <c r="G46" s="122"/>
      <c r="H46" s="11">
        <v>1</v>
      </c>
      <c r="I46" s="11">
        <f t="shared" si="1"/>
        <v>0</v>
      </c>
      <c r="J46" s="11">
        <f t="shared" si="2"/>
        <v>0</v>
      </c>
    </row>
    <row r="47" spans="1:10" ht="12.75">
      <c r="A47" s="144"/>
      <c r="B47" s="11" t="s">
        <v>53</v>
      </c>
      <c r="C47" s="12" t="s">
        <v>18</v>
      </c>
      <c r="D47" s="122"/>
      <c r="E47" s="11">
        <v>1</v>
      </c>
      <c r="F47" s="11">
        <f t="shared" si="0"/>
        <v>0</v>
      </c>
      <c r="G47" s="122"/>
      <c r="H47" s="11">
        <v>1</v>
      </c>
      <c r="I47" s="11">
        <f t="shared" si="1"/>
        <v>0</v>
      </c>
      <c r="J47" s="11">
        <f t="shared" si="2"/>
        <v>0</v>
      </c>
    </row>
    <row r="48" spans="1:10" ht="12.75">
      <c r="A48" s="144"/>
      <c r="B48" s="11" t="s">
        <v>16</v>
      </c>
      <c r="C48" s="12" t="s">
        <v>12</v>
      </c>
      <c r="D48" s="122"/>
      <c r="E48" s="11">
        <v>1</v>
      </c>
      <c r="F48" s="11">
        <f t="shared" si="0"/>
        <v>0</v>
      </c>
      <c r="G48" s="122"/>
      <c r="H48" s="11">
        <v>1</v>
      </c>
      <c r="I48" s="11">
        <f t="shared" si="1"/>
        <v>0</v>
      </c>
      <c r="J48" s="11">
        <f t="shared" si="2"/>
        <v>0</v>
      </c>
    </row>
    <row r="49" spans="1:10" ht="12.75">
      <c r="A49" s="144"/>
      <c r="B49" s="11" t="s">
        <v>54</v>
      </c>
      <c r="C49" s="12" t="s">
        <v>18</v>
      </c>
      <c r="D49" s="122"/>
      <c r="E49" s="11">
        <v>1</v>
      </c>
      <c r="F49" s="11">
        <f t="shared" si="0"/>
        <v>0</v>
      </c>
      <c r="G49" s="122"/>
      <c r="H49" s="11">
        <v>1</v>
      </c>
      <c r="I49" s="11">
        <f t="shared" si="1"/>
        <v>0</v>
      </c>
      <c r="J49" s="11">
        <f t="shared" si="2"/>
        <v>0</v>
      </c>
    </row>
    <row r="50" spans="1:10" ht="12.75">
      <c r="A50" s="144"/>
      <c r="B50" s="11" t="s">
        <v>55</v>
      </c>
      <c r="C50" s="12" t="s">
        <v>18</v>
      </c>
      <c r="D50" s="122"/>
      <c r="E50" s="11">
        <v>1</v>
      </c>
      <c r="F50" s="11">
        <f t="shared" si="0"/>
        <v>0</v>
      </c>
      <c r="G50" s="122"/>
      <c r="H50" s="11">
        <v>1</v>
      </c>
      <c r="I50" s="11">
        <f t="shared" si="1"/>
        <v>0</v>
      </c>
      <c r="J50" s="11">
        <f t="shared" si="2"/>
        <v>0</v>
      </c>
    </row>
    <row r="51" spans="1:10" ht="12.75">
      <c r="A51" s="13"/>
      <c r="B51" s="11" t="s">
        <v>56</v>
      </c>
      <c r="C51" s="12" t="s">
        <v>18</v>
      </c>
      <c r="D51" s="122"/>
      <c r="E51" s="11">
        <v>1</v>
      </c>
      <c r="F51" s="11">
        <f t="shared" si="0"/>
        <v>0</v>
      </c>
      <c r="G51" s="122"/>
      <c r="H51" s="11">
        <v>1</v>
      </c>
      <c r="I51" s="11">
        <f t="shared" si="1"/>
        <v>0</v>
      </c>
      <c r="J51" s="11">
        <f t="shared" si="2"/>
        <v>0</v>
      </c>
    </row>
    <row r="52" spans="1:10" ht="12.75">
      <c r="A52" s="133" t="s">
        <v>57</v>
      </c>
      <c r="B52" s="11" t="s">
        <v>58</v>
      </c>
      <c r="C52" s="12" t="s">
        <v>59</v>
      </c>
      <c r="D52" s="122"/>
      <c r="E52" s="11">
        <v>1</v>
      </c>
      <c r="F52" s="11">
        <f t="shared" si="0"/>
        <v>0</v>
      </c>
      <c r="G52" s="122"/>
      <c r="H52" s="11">
        <v>1</v>
      </c>
      <c r="I52" s="11">
        <f t="shared" si="1"/>
        <v>0</v>
      </c>
      <c r="J52" s="11">
        <f t="shared" si="2"/>
        <v>0</v>
      </c>
    </row>
    <row r="53" spans="1:10" ht="12.75">
      <c r="A53" s="133"/>
      <c r="B53" s="11" t="s">
        <v>60</v>
      </c>
      <c r="C53" s="12" t="s">
        <v>59</v>
      </c>
      <c r="D53" s="122"/>
      <c r="E53" s="11">
        <v>1</v>
      </c>
      <c r="F53" s="11">
        <f t="shared" si="0"/>
        <v>0</v>
      </c>
      <c r="G53" s="122"/>
      <c r="H53" s="11">
        <v>1</v>
      </c>
      <c r="I53" s="11">
        <f t="shared" si="1"/>
        <v>0</v>
      </c>
      <c r="J53" s="11">
        <f t="shared" si="2"/>
        <v>0</v>
      </c>
    </row>
    <row r="54" spans="1:10" ht="12.75">
      <c r="A54" s="133"/>
      <c r="B54" s="11" t="s">
        <v>61</v>
      </c>
      <c r="C54" s="12" t="s">
        <v>59</v>
      </c>
      <c r="D54" s="122"/>
      <c r="E54" s="11">
        <v>1</v>
      </c>
      <c r="F54" s="11">
        <f t="shared" si="0"/>
        <v>0</v>
      </c>
      <c r="G54" s="122"/>
      <c r="H54" s="11">
        <v>1</v>
      </c>
      <c r="I54" s="11">
        <f t="shared" si="1"/>
        <v>0</v>
      </c>
      <c r="J54" s="11">
        <f t="shared" si="2"/>
        <v>0</v>
      </c>
    </row>
    <row r="55" spans="1:10" ht="12.75">
      <c r="A55" s="133"/>
      <c r="B55" s="11" t="s">
        <v>62</v>
      </c>
      <c r="C55" s="12" t="s">
        <v>59</v>
      </c>
      <c r="D55" s="122"/>
      <c r="E55" s="11">
        <v>1</v>
      </c>
      <c r="F55" s="11">
        <f t="shared" si="0"/>
        <v>0</v>
      </c>
      <c r="G55" s="122"/>
      <c r="H55" s="11">
        <v>1</v>
      </c>
      <c r="I55" s="11">
        <f t="shared" si="1"/>
        <v>0</v>
      </c>
      <c r="J55" s="11">
        <f t="shared" si="2"/>
        <v>0</v>
      </c>
    </row>
    <row r="56" spans="1:10" ht="12.75">
      <c r="A56" s="133"/>
      <c r="B56" s="11" t="s">
        <v>63</v>
      </c>
      <c r="C56" s="12" t="s">
        <v>59</v>
      </c>
      <c r="D56" s="122"/>
      <c r="E56" s="11">
        <v>1</v>
      </c>
      <c r="F56" s="11">
        <f t="shared" si="0"/>
        <v>0</v>
      </c>
      <c r="G56" s="122"/>
      <c r="H56" s="11">
        <v>1</v>
      </c>
      <c r="I56" s="11">
        <f t="shared" si="1"/>
        <v>0</v>
      </c>
      <c r="J56" s="11">
        <f t="shared" si="2"/>
        <v>0</v>
      </c>
    </row>
    <row r="57" spans="1:10" ht="12.75">
      <c r="A57" s="133"/>
      <c r="B57" s="11" t="s">
        <v>64</v>
      </c>
      <c r="C57" s="12" t="s">
        <v>59</v>
      </c>
      <c r="D57" s="122"/>
      <c r="E57" s="11">
        <v>1</v>
      </c>
      <c r="F57" s="11">
        <f t="shared" si="0"/>
        <v>0</v>
      </c>
      <c r="G57" s="122"/>
      <c r="H57" s="11">
        <v>1</v>
      </c>
      <c r="I57" s="11">
        <f t="shared" si="1"/>
        <v>0</v>
      </c>
      <c r="J57" s="11">
        <f t="shared" si="2"/>
        <v>0</v>
      </c>
    </row>
    <row r="58" spans="1:10" ht="12.75">
      <c r="A58" s="133"/>
      <c r="B58" s="11" t="s">
        <v>65</v>
      </c>
      <c r="C58" s="12" t="s">
        <v>59</v>
      </c>
      <c r="D58" s="122"/>
      <c r="E58" s="11">
        <v>1</v>
      </c>
      <c r="F58" s="11">
        <f t="shared" si="0"/>
        <v>0</v>
      </c>
      <c r="G58" s="122"/>
      <c r="H58" s="11">
        <v>1</v>
      </c>
      <c r="I58" s="11">
        <f t="shared" si="1"/>
        <v>0</v>
      </c>
      <c r="J58" s="11">
        <f t="shared" si="2"/>
        <v>0</v>
      </c>
    </row>
    <row r="59" spans="1:10" ht="12.75">
      <c r="A59" s="133"/>
      <c r="B59" s="11" t="s">
        <v>66</v>
      </c>
      <c r="C59" s="12" t="s">
        <v>59</v>
      </c>
      <c r="D59" s="122"/>
      <c r="E59" s="11">
        <v>1</v>
      </c>
      <c r="F59" s="11">
        <f t="shared" si="0"/>
        <v>0</v>
      </c>
      <c r="G59" s="122"/>
      <c r="H59" s="11">
        <v>1</v>
      </c>
      <c r="I59" s="11">
        <f t="shared" si="1"/>
        <v>0</v>
      </c>
      <c r="J59" s="11">
        <f t="shared" si="2"/>
        <v>0</v>
      </c>
    </row>
    <row r="60" spans="1:10" ht="12.75">
      <c r="A60" s="133"/>
      <c r="B60" s="11" t="s">
        <v>67</v>
      </c>
      <c r="C60" s="12" t="s">
        <v>59</v>
      </c>
      <c r="D60" s="122"/>
      <c r="E60" s="11">
        <v>1</v>
      </c>
      <c r="F60" s="11">
        <f t="shared" si="0"/>
        <v>0</v>
      </c>
      <c r="G60" s="122"/>
      <c r="H60" s="11">
        <v>1</v>
      </c>
      <c r="I60" s="11">
        <f t="shared" si="1"/>
        <v>0</v>
      </c>
      <c r="J60" s="11">
        <f t="shared" si="2"/>
        <v>0</v>
      </c>
    </row>
    <row r="61" spans="1:10" ht="12.75">
      <c r="A61" s="133"/>
      <c r="B61" s="11" t="s">
        <v>68</v>
      </c>
      <c r="C61" s="12" t="s">
        <v>59</v>
      </c>
      <c r="D61" s="122"/>
      <c r="E61" s="11">
        <v>1</v>
      </c>
      <c r="F61" s="11">
        <f t="shared" si="0"/>
        <v>0</v>
      </c>
      <c r="G61" s="122"/>
      <c r="H61" s="11">
        <v>1</v>
      </c>
      <c r="I61" s="11">
        <f t="shared" si="1"/>
        <v>0</v>
      </c>
      <c r="J61" s="11">
        <f t="shared" si="2"/>
        <v>0</v>
      </c>
    </row>
    <row r="62" spans="1:10" ht="12.75">
      <c r="A62" s="133"/>
      <c r="B62" s="11" t="s">
        <v>69</v>
      </c>
      <c r="C62" s="12" t="s">
        <v>59</v>
      </c>
      <c r="D62" s="122"/>
      <c r="E62" s="11">
        <v>1</v>
      </c>
      <c r="F62" s="11">
        <f t="shared" si="0"/>
        <v>0</v>
      </c>
      <c r="G62" s="122"/>
      <c r="H62" s="11">
        <v>1</v>
      </c>
      <c r="I62" s="11">
        <f t="shared" si="1"/>
        <v>0</v>
      </c>
      <c r="J62" s="11">
        <f t="shared" si="2"/>
        <v>0</v>
      </c>
    </row>
    <row r="63" spans="1:10" ht="12.75">
      <c r="A63" s="133"/>
      <c r="B63" s="11" t="s">
        <v>70</v>
      </c>
      <c r="C63" s="12" t="s">
        <v>59</v>
      </c>
      <c r="D63" s="122"/>
      <c r="E63" s="11">
        <v>1</v>
      </c>
      <c r="F63" s="11">
        <f t="shared" si="0"/>
        <v>0</v>
      </c>
      <c r="G63" s="122"/>
      <c r="H63" s="11">
        <v>1</v>
      </c>
      <c r="I63" s="11">
        <f t="shared" si="1"/>
        <v>0</v>
      </c>
      <c r="J63" s="11">
        <f t="shared" si="2"/>
        <v>0</v>
      </c>
    </row>
    <row r="64" spans="1:10" ht="12.75">
      <c r="A64" s="133"/>
      <c r="B64" s="11" t="s">
        <v>71</v>
      </c>
      <c r="C64" s="12" t="s">
        <v>59</v>
      </c>
      <c r="D64" s="122"/>
      <c r="E64" s="11">
        <v>1</v>
      </c>
      <c r="F64" s="11">
        <f t="shared" si="0"/>
        <v>0</v>
      </c>
      <c r="G64" s="122"/>
      <c r="H64" s="11">
        <v>1</v>
      </c>
      <c r="I64" s="11">
        <f t="shared" si="1"/>
        <v>0</v>
      </c>
      <c r="J64" s="11">
        <f t="shared" si="2"/>
        <v>0</v>
      </c>
    </row>
    <row r="65" spans="1:10" ht="12.75">
      <c r="A65" s="133"/>
      <c r="B65" s="11" t="s">
        <v>72</v>
      </c>
      <c r="C65" s="12" t="s">
        <v>18</v>
      </c>
      <c r="D65" s="122"/>
      <c r="E65" s="11">
        <v>1</v>
      </c>
      <c r="F65" s="11">
        <f t="shared" si="0"/>
        <v>0</v>
      </c>
      <c r="G65" s="122"/>
      <c r="H65" s="11">
        <v>1</v>
      </c>
      <c r="I65" s="11">
        <f t="shared" si="1"/>
        <v>0</v>
      </c>
      <c r="J65" s="11">
        <f t="shared" si="2"/>
        <v>0</v>
      </c>
    </row>
    <row r="66" spans="1:10" ht="12.75">
      <c r="A66" s="133"/>
      <c r="B66" s="11" t="s">
        <v>73</v>
      </c>
      <c r="C66" s="12" t="s">
        <v>10</v>
      </c>
      <c r="D66" s="122"/>
      <c r="E66" s="11">
        <v>1</v>
      </c>
      <c r="F66" s="11">
        <f t="shared" si="0"/>
        <v>0</v>
      </c>
      <c r="G66" s="122"/>
      <c r="H66" s="11">
        <v>1</v>
      </c>
      <c r="I66" s="11">
        <f t="shared" si="1"/>
        <v>0</v>
      </c>
      <c r="J66" s="11">
        <f t="shared" si="2"/>
        <v>0</v>
      </c>
    </row>
    <row r="67" spans="1:10" ht="12.75">
      <c r="A67" s="133"/>
      <c r="B67" s="11" t="s">
        <v>74</v>
      </c>
      <c r="C67" s="12" t="s">
        <v>59</v>
      </c>
      <c r="D67" s="122"/>
      <c r="E67" s="11">
        <v>1</v>
      </c>
      <c r="F67" s="11">
        <f t="shared" si="0"/>
        <v>0</v>
      </c>
      <c r="G67" s="122"/>
      <c r="H67" s="11">
        <v>1</v>
      </c>
      <c r="I67" s="11">
        <f t="shared" si="1"/>
        <v>0</v>
      </c>
      <c r="J67" s="11">
        <f t="shared" si="2"/>
        <v>0</v>
      </c>
    </row>
    <row r="68" spans="1:10" ht="12.75">
      <c r="A68" s="133"/>
      <c r="B68" s="11" t="s">
        <v>75</v>
      </c>
      <c r="C68" s="12" t="s">
        <v>76</v>
      </c>
      <c r="D68" s="122"/>
      <c r="E68" s="11">
        <v>1</v>
      </c>
      <c r="F68" s="11">
        <f t="shared" si="0"/>
        <v>0</v>
      </c>
      <c r="G68" s="122"/>
      <c r="H68" s="11">
        <v>1</v>
      </c>
      <c r="I68" s="11">
        <f t="shared" si="1"/>
        <v>0</v>
      </c>
      <c r="J68" s="11">
        <f t="shared" si="2"/>
        <v>0</v>
      </c>
    </row>
    <row r="69" spans="1:10" ht="12.75">
      <c r="A69" s="133"/>
      <c r="B69" s="11" t="s">
        <v>77</v>
      </c>
      <c r="C69" s="12" t="s">
        <v>59</v>
      </c>
      <c r="D69" s="122"/>
      <c r="E69" s="11">
        <v>1</v>
      </c>
      <c r="F69" s="11">
        <f t="shared" si="0"/>
        <v>0</v>
      </c>
      <c r="G69" s="122"/>
      <c r="H69" s="11">
        <v>1</v>
      </c>
      <c r="I69" s="11">
        <f t="shared" si="1"/>
        <v>0</v>
      </c>
      <c r="J69" s="11">
        <f t="shared" si="2"/>
        <v>0</v>
      </c>
    </row>
    <row r="70" spans="1:10" ht="12.75">
      <c r="A70" s="133"/>
      <c r="B70" s="11" t="s">
        <v>78</v>
      </c>
      <c r="C70" s="12" t="s">
        <v>59</v>
      </c>
      <c r="D70" s="122"/>
      <c r="E70" s="11">
        <v>1</v>
      </c>
      <c r="F70" s="11">
        <f t="shared" si="0"/>
        <v>0</v>
      </c>
      <c r="G70" s="122"/>
      <c r="H70" s="11">
        <v>1</v>
      </c>
      <c r="I70" s="11">
        <f t="shared" si="1"/>
        <v>0</v>
      </c>
      <c r="J70" s="11">
        <f t="shared" si="2"/>
        <v>0</v>
      </c>
    </row>
    <row r="71" spans="1:10" ht="12.75">
      <c r="A71" s="133"/>
      <c r="B71" s="11" t="s">
        <v>79</v>
      </c>
      <c r="C71" s="12" t="s">
        <v>80</v>
      </c>
      <c r="D71" s="122"/>
      <c r="E71" s="11">
        <v>1</v>
      </c>
      <c r="F71" s="11">
        <f t="shared" si="0"/>
        <v>0</v>
      </c>
      <c r="G71" s="122"/>
      <c r="H71" s="11">
        <v>1</v>
      </c>
      <c r="I71" s="11">
        <f t="shared" si="1"/>
        <v>0</v>
      </c>
      <c r="J71" s="11">
        <f t="shared" si="2"/>
        <v>0</v>
      </c>
    </row>
    <row r="72" spans="1:10" ht="12.75">
      <c r="A72" s="133"/>
      <c r="B72" s="11" t="s">
        <v>81</v>
      </c>
      <c r="C72" s="12" t="s">
        <v>18</v>
      </c>
      <c r="D72" s="122"/>
      <c r="E72" s="11">
        <v>1</v>
      </c>
      <c r="F72" s="11">
        <f t="shared" si="0"/>
        <v>0</v>
      </c>
      <c r="G72" s="122"/>
      <c r="H72" s="11">
        <v>1</v>
      </c>
      <c r="I72" s="11">
        <f t="shared" si="1"/>
        <v>0</v>
      </c>
      <c r="J72" s="11">
        <f t="shared" si="2"/>
        <v>0</v>
      </c>
    </row>
    <row r="73" spans="1:10" ht="12.75">
      <c r="A73" s="133"/>
      <c r="B73" s="11" t="s">
        <v>82</v>
      </c>
      <c r="C73" s="12" t="s">
        <v>18</v>
      </c>
      <c r="D73" s="122"/>
      <c r="E73" s="11">
        <v>1</v>
      </c>
      <c r="F73" s="11">
        <f t="shared" si="0"/>
        <v>0</v>
      </c>
      <c r="G73" s="122"/>
      <c r="H73" s="11">
        <v>1</v>
      </c>
      <c r="I73" s="11">
        <f t="shared" si="1"/>
        <v>0</v>
      </c>
      <c r="J73" s="11">
        <f t="shared" si="2"/>
        <v>0</v>
      </c>
    </row>
    <row r="74" spans="1:10" ht="12.75">
      <c r="A74" s="133"/>
      <c r="B74" s="11" t="s">
        <v>83</v>
      </c>
      <c r="C74" s="12" t="s">
        <v>18</v>
      </c>
      <c r="D74" s="122"/>
      <c r="E74" s="11">
        <v>1</v>
      </c>
      <c r="F74" s="11">
        <f t="shared" si="0"/>
        <v>0</v>
      </c>
      <c r="G74" s="122"/>
      <c r="H74" s="11">
        <v>1</v>
      </c>
      <c r="I74" s="11">
        <f t="shared" si="1"/>
        <v>0</v>
      </c>
      <c r="J74" s="11">
        <f t="shared" si="2"/>
        <v>0</v>
      </c>
    </row>
    <row r="75" spans="1:10" ht="12.75">
      <c r="A75" s="133"/>
      <c r="B75" s="11" t="s">
        <v>84</v>
      </c>
      <c r="C75" s="12" t="s">
        <v>59</v>
      </c>
      <c r="D75" s="122"/>
      <c r="E75" s="11">
        <v>1</v>
      </c>
      <c r="F75" s="11">
        <f t="shared" si="0"/>
        <v>0</v>
      </c>
      <c r="G75" s="122"/>
      <c r="H75" s="11">
        <v>1</v>
      </c>
      <c r="I75" s="11">
        <f t="shared" si="1"/>
        <v>0</v>
      </c>
      <c r="J75" s="11">
        <f t="shared" si="2"/>
        <v>0</v>
      </c>
    </row>
    <row r="76" spans="1:10" ht="12.75">
      <c r="A76" s="133"/>
      <c r="B76" s="11" t="s">
        <v>85</v>
      </c>
      <c r="C76" s="12" t="s">
        <v>18</v>
      </c>
      <c r="D76" s="122"/>
      <c r="E76" s="11">
        <v>1</v>
      </c>
      <c r="F76" s="11">
        <f t="shared" si="0"/>
        <v>0</v>
      </c>
      <c r="G76" s="122"/>
      <c r="H76" s="11">
        <v>1</v>
      </c>
      <c r="I76" s="11">
        <f t="shared" si="1"/>
        <v>0</v>
      </c>
      <c r="J76" s="11">
        <f t="shared" si="2"/>
        <v>0</v>
      </c>
    </row>
    <row r="77" spans="1:10" ht="12.75">
      <c r="A77" s="133"/>
      <c r="B77" s="11" t="s">
        <v>86</v>
      </c>
      <c r="C77" s="12" t="s">
        <v>18</v>
      </c>
      <c r="D77" s="122"/>
      <c r="E77" s="11">
        <v>1</v>
      </c>
      <c r="F77" s="11">
        <f t="shared" si="0"/>
        <v>0</v>
      </c>
      <c r="G77" s="122"/>
      <c r="H77" s="11">
        <v>1</v>
      </c>
      <c r="I77" s="11">
        <f t="shared" si="1"/>
        <v>0</v>
      </c>
      <c r="J77" s="11">
        <f t="shared" si="2"/>
        <v>0</v>
      </c>
    </row>
    <row r="78" spans="1:10" ht="12.75">
      <c r="A78" s="133"/>
      <c r="B78" s="11" t="s">
        <v>87</v>
      </c>
      <c r="C78" s="12" t="s">
        <v>18</v>
      </c>
      <c r="D78" s="122"/>
      <c r="E78" s="11">
        <v>1</v>
      </c>
      <c r="F78" s="11">
        <f t="shared" si="0"/>
        <v>0</v>
      </c>
      <c r="G78" s="122"/>
      <c r="H78" s="11">
        <v>1</v>
      </c>
      <c r="I78" s="11">
        <f t="shared" si="1"/>
        <v>0</v>
      </c>
      <c r="J78" s="11">
        <f t="shared" si="2"/>
        <v>0</v>
      </c>
    </row>
    <row r="79" spans="1:10" ht="12.75">
      <c r="A79" s="133"/>
      <c r="B79" s="11" t="s">
        <v>88</v>
      </c>
      <c r="C79" s="12" t="s">
        <v>80</v>
      </c>
      <c r="D79" s="122"/>
      <c r="E79" s="11">
        <v>1</v>
      </c>
      <c r="F79" s="11">
        <f t="shared" si="0"/>
        <v>0</v>
      </c>
      <c r="G79" s="122"/>
      <c r="H79" s="11">
        <v>1</v>
      </c>
      <c r="I79" s="11">
        <f t="shared" si="1"/>
        <v>0</v>
      </c>
      <c r="J79" s="11">
        <f t="shared" si="2"/>
        <v>0</v>
      </c>
    </row>
    <row r="80" spans="1:10" ht="12.75">
      <c r="A80" s="133"/>
      <c r="B80" s="11" t="s">
        <v>89</v>
      </c>
      <c r="C80" s="12" t="s">
        <v>10</v>
      </c>
      <c r="D80" s="122"/>
      <c r="E80" s="11">
        <v>1</v>
      </c>
      <c r="F80" s="11">
        <f t="shared" si="0"/>
        <v>0</v>
      </c>
      <c r="G80" s="122"/>
      <c r="H80" s="11">
        <v>1</v>
      </c>
      <c r="I80" s="11">
        <f t="shared" si="1"/>
        <v>0</v>
      </c>
      <c r="J80" s="11">
        <f t="shared" si="2"/>
        <v>0</v>
      </c>
    </row>
    <row r="81" spans="1:10" ht="12.75">
      <c r="A81" s="133"/>
      <c r="B81" s="11" t="s">
        <v>90</v>
      </c>
      <c r="C81" s="12" t="s">
        <v>10</v>
      </c>
      <c r="D81" s="122"/>
      <c r="E81" s="11">
        <v>1</v>
      </c>
      <c r="F81" s="11">
        <f aca="true" t="shared" si="3" ref="F81:F106">SUM(D81*E81)</f>
        <v>0</v>
      </c>
      <c r="G81" s="122"/>
      <c r="H81" s="11">
        <v>1</v>
      </c>
      <c r="I81" s="11">
        <f aca="true" t="shared" si="4" ref="I81:I106">SUM(G81*H81)</f>
        <v>0</v>
      </c>
      <c r="J81" s="11">
        <f aca="true" t="shared" si="5" ref="J81:J106">SUM(F81+I81)</f>
        <v>0</v>
      </c>
    </row>
    <row r="82" spans="1:10" ht="12.75">
      <c r="A82" s="133"/>
      <c r="B82" s="11" t="s">
        <v>91</v>
      </c>
      <c r="C82" s="12" t="s">
        <v>10</v>
      </c>
      <c r="D82" s="122"/>
      <c r="E82" s="11">
        <v>1</v>
      </c>
      <c r="F82" s="11">
        <f t="shared" si="3"/>
        <v>0</v>
      </c>
      <c r="G82" s="122"/>
      <c r="H82" s="11">
        <v>1</v>
      </c>
      <c r="I82" s="11">
        <f t="shared" si="4"/>
        <v>0</v>
      </c>
      <c r="J82" s="11">
        <f t="shared" si="5"/>
        <v>0</v>
      </c>
    </row>
    <row r="83" spans="1:10" ht="12.75">
      <c r="A83" s="133"/>
      <c r="B83" s="14" t="s">
        <v>92</v>
      </c>
      <c r="C83" s="12" t="s">
        <v>80</v>
      </c>
      <c r="D83" s="122"/>
      <c r="E83" s="11">
        <v>1</v>
      </c>
      <c r="F83" s="11">
        <f t="shared" si="3"/>
        <v>0</v>
      </c>
      <c r="G83" s="122"/>
      <c r="H83" s="11">
        <v>1</v>
      </c>
      <c r="I83" s="11">
        <f t="shared" si="4"/>
        <v>0</v>
      </c>
      <c r="J83" s="11">
        <f t="shared" si="5"/>
        <v>0</v>
      </c>
    </row>
    <row r="84" spans="1:10" ht="12.75">
      <c r="A84" s="133"/>
      <c r="B84" s="11" t="s">
        <v>93</v>
      </c>
      <c r="C84" s="12" t="s">
        <v>10</v>
      </c>
      <c r="D84" s="122"/>
      <c r="E84" s="11">
        <v>1</v>
      </c>
      <c r="F84" s="11">
        <f t="shared" si="3"/>
        <v>0</v>
      </c>
      <c r="G84" s="122"/>
      <c r="H84" s="11">
        <v>1</v>
      </c>
      <c r="I84" s="11">
        <f t="shared" si="4"/>
        <v>0</v>
      </c>
      <c r="J84" s="11">
        <f t="shared" si="5"/>
        <v>0</v>
      </c>
    </row>
    <row r="85" spans="1:10" ht="12.75">
      <c r="A85" s="133"/>
      <c r="B85" s="11" t="s">
        <v>94</v>
      </c>
      <c r="C85" s="12" t="s">
        <v>10</v>
      </c>
      <c r="D85" s="122"/>
      <c r="E85" s="11">
        <v>1</v>
      </c>
      <c r="F85" s="11">
        <f t="shared" si="3"/>
        <v>0</v>
      </c>
      <c r="G85" s="122"/>
      <c r="H85" s="11">
        <v>1</v>
      </c>
      <c r="I85" s="11">
        <f t="shared" si="4"/>
        <v>0</v>
      </c>
      <c r="J85" s="11">
        <f t="shared" si="5"/>
        <v>0</v>
      </c>
    </row>
    <row r="86" spans="1:10" ht="12.75">
      <c r="A86" s="133"/>
      <c r="B86" s="11" t="s">
        <v>95</v>
      </c>
      <c r="C86" s="12" t="s">
        <v>10</v>
      </c>
      <c r="D86" s="122"/>
      <c r="E86" s="11">
        <v>1</v>
      </c>
      <c r="F86" s="11">
        <f t="shared" si="3"/>
        <v>0</v>
      </c>
      <c r="G86" s="122"/>
      <c r="H86" s="11">
        <v>1</v>
      </c>
      <c r="I86" s="11">
        <f t="shared" si="4"/>
        <v>0</v>
      </c>
      <c r="J86" s="11">
        <f t="shared" si="5"/>
        <v>0</v>
      </c>
    </row>
    <row r="87" spans="1:10" ht="12.75">
      <c r="A87" s="133"/>
      <c r="B87" s="11" t="s">
        <v>96</v>
      </c>
      <c r="C87" s="12" t="s">
        <v>59</v>
      </c>
      <c r="D87" s="122"/>
      <c r="E87" s="11">
        <v>1</v>
      </c>
      <c r="F87" s="11">
        <f t="shared" si="3"/>
        <v>0</v>
      </c>
      <c r="G87" s="122"/>
      <c r="H87" s="11">
        <v>1</v>
      </c>
      <c r="I87" s="11">
        <f t="shared" si="4"/>
        <v>0</v>
      </c>
      <c r="J87" s="11">
        <f t="shared" si="5"/>
        <v>0</v>
      </c>
    </row>
    <row r="88" spans="1:10" ht="12.75">
      <c r="A88" s="133"/>
      <c r="B88" s="11" t="s">
        <v>97</v>
      </c>
      <c r="C88" s="12" t="s">
        <v>10</v>
      </c>
      <c r="D88" s="122"/>
      <c r="E88" s="11">
        <v>1</v>
      </c>
      <c r="F88" s="11">
        <f t="shared" si="3"/>
        <v>0</v>
      </c>
      <c r="G88" s="122"/>
      <c r="H88" s="11">
        <v>1</v>
      </c>
      <c r="I88" s="11">
        <f t="shared" si="4"/>
        <v>0</v>
      </c>
      <c r="J88" s="11">
        <f t="shared" si="5"/>
        <v>0</v>
      </c>
    </row>
    <row r="89" spans="1:10" ht="12.75">
      <c r="A89" s="133"/>
      <c r="B89" s="11" t="s">
        <v>98</v>
      </c>
      <c r="C89" s="12" t="s">
        <v>10</v>
      </c>
      <c r="D89" s="122"/>
      <c r="E89" s="11">
        <v>1</v>
      </c>
      <c r="F89" s="11">
        <f t="shared" si="3"/>
        <v>0</v>
      </c>
      <c r="G89" s="122"/>
      <c r="H89" s="11">
        <v>1</v>
      </c>
      <c r="I89" s="11">
        <f t="shared" si="4"/>
        <v>0</v>
      </c>
      <c r="J89" s="11">
        <f t="shared" si="5"/>
        <v>0</v>
      </c>
    </row>
    <row r="90" spans="1:10" ht="12.75">
      <c r="A90" s="133"/>
      <c r="B90" s="11" t="s">
        <v>99</v>
      </c>
      <c r="C90" s="12" t="s">
        <v>59</v>
      </c>
      <c r="D90" s="122"/>
      <c r="E90" s="11">
        <v>1</v>
      </c>
      <c r="F90" s="11">
        <f t="shared" si="3"/>
        <v>0</v>
      </c>
      <c r="G90" s="122"/>
      <c r="H90" s="11">
        <v>1</v>
      </c>
      <c r="I90" s="11">
        <f t="shared" si="4"/>
        <v>0</v>
      </c>
      <c r="J90" s="11">
        <f t="shared" si="5"/>
        <v>0</v>
      </c>
    </row>
    <row r="91" spans="1:10" ht="12.75">
      <c r="A91" s="133"/>
      <c r="B91" s="11" t="s">
        <v>100</v>
      </c>
      <c r="C91" s="12" t="s">
        <v>59</v>
      </c>
      <c r="D91" s="122"/>
      <c r="E91" s="11">
        <v>1</v>
      </c>
      <c r="F91" s="11">
        <f t="shared" si="3"/>
        <v>0</v>
      </c>
      <c r="G91" s="122"/>
      <c r="H91" s="11">
        <v>1</v>
      </c>
      <c r="I91" s="11">
        <f t="shared" si="4"/>
        <v>0</v>
      </c>
      <c r="J91" s="11">
        <f t="shared" si="5"/>
        <v>0</v>
      </c>
    </row>
    <row r="92" spans="1:10" ht="12.75">
      <c r="A92" s="133"/>
      <c r="B92" s="11" t="s">
        <v>101</v>
      </c>
      <c r="C92" s="12" t="s">
        <v>59</v>
      </c>
      <c r="D92" s="122"/>
      <c r="E92" s="11">
        <v>1</v>
      </c>
      <c r="F92" s="11">
        <f t="shared" si="3"/>
        <v>0</v>
      </c>
      <c r="G92" s="122"/>
      <c r="H92" s="11">
        <v>1</v>
      </c>
      <c r="I92" s="11">
        <f t="shared" si="4"/>
        <v>0</v>
      </c>
      <c r="J92" s="11">
        <f t="shared" si="5"/>
        <v>0</v>
      </c>
    </row>
    <row r="93" spans="1:10" ht="16.5" customHeight="1">
      <c r="A93" s="15"/>
      <c r="B93" s="11" t="s">
        <v>102</v>
      </c>
      <c r="C93" s="12" t="s">
        <v>103</v>
      </c>
      <c r="D93" s="122"/>
      <c r="E93" s="11">
        <v>1</v>
      </c>
      <c r="F93" s="11">
        <f t="shared" si="3"/>
        <v>0</v>
      </c>
      <c r="G93" s="122"/>
      <c r="H93" s="11">
        <v>1</v>
      </c>
      <c r="I93" s="11">
        <f t="shared" si="4"/>
        <v>0</v>
      </c>
      <c r="J93" s="11">
        <f t="shared" si="5"/>
        <v>0</v>
      </c>
    </row>
    <row r="94" spans="1:10" ht="12.75">
      <c r="A94" s="16"/>
      <c r="B94" s="14" t="s">
        <v>104</v>
      </c>
      <c r="C94" s="12" t="s">
        <v>76</v>
      </c>
      <c r="D94" s="122"/>
      <c r="E94" s="11">
        <v>1</v>
      </c>
      <c r="F94" s="11">
        <f t="shared" si="3"/>
        <v>0</v>
      </c>
      <c r="G94" s="122"/>
      <c r="H94" s="11">
        <v>1</v>
      </c>
      <c r="I94" s="11">
        <f t="shared" si="4"/>
        <v>0</v>
      </c>
      <c r="J94" s="11">
        <f t="shared" si="5"/>
        <v>0</v>
      </c>
    </row>
    <row r="95" spans="1:10" ht="12.75">
      <c r="A95" s="16"/>
      <c r="B95" s="14" t="s">
        <v>105</v>
      </c>
      <c r="C95" s="12" t="s">
        <v>76</v>
      </c>
      <c r="D95" s="122"/>
      <c r="E95" s="11">
        <v>1</v>
      </c>
      <c r="F95" s="11">
        <f t="shared" si="3"/>
        <v>0</v>
      </c>
      <c r="G95" s="122"/>
      <c r="H95" s="11">
        <v>1</v>
      </c>
      <c r="I95" s="11">
        <f t="shared" si="4"/>
        <v>0</v>
      </c>
      <c r="J95" s="11">
        <f t="shared" si="5"/>
        <v>0</v>
      </c>
    </row>
    <row r="96" spans="1:10" ht="12.75">
      <c r="A96" s="16"/>
      <c r="B96" s="14" t="s">
        <v>106</v>
      </c>
      <c r="C96" s="12" t="s">
        <v>76</v>
      </c>
      <c r="D96" s="122"/>
      <c r="E96" s="11">
        <v>1</v>
      </c>
      <c r="F96" s="11">
        <f t="shared" si="3"/>
        <v>0</v>
      </c>
      <c r="G96" s="122"/>
      <c r="H96" s="11">
        <v>1</v>
      </c>
      <c r="I96" s="11">
        <f t="shared" si="4"/>
        <v>0</v>
      </c>
      <c r="J96" s="11">
        <f t="shared" si="5"/>
        <v>0</v>
      </c>
    </row>
    <row r="97" spans="1:10" ht="12.75">
      <c r="A97" s="16"/>
      <c r="B97" s="14" t="s">
        <v>107</v>
      </c>
      <c r="C97" s="12" t="s">
        <v>18</v>
      </c>
      <c r="D97" s="122"/>
      <c r="E97" s="11">
        <v>1</v>
      </c>
      <c r="F97" s="11">
        <f t="shared" si="3"/>
        <v>0</v>
      </c>
      <c r="G97" s="122"/>
      <c r="H97" s="11">
        <v>1</v>
      </c>
      <c r="I97" s="11">
        <f t="shared" si="4"/>
        <v>0</v>
      </c>
      <c r="J97" s="11">
        <f t="shared" si="5"/>
        <v>0</v>
      </c>
    </row>
    <row r="98" spans="1:10" ht="25.5">
      <c r="A98" s="16"/>
      <c r="B98" s="14" t="s">
        <v>108</v>
      </c>
      <c r="C98" s="12" t="s">
        <v>18</v>
      </c>
      <c r="D98" s="122"/>
      <c r="E98" s="11">
        <v>1</v>
      </c>
      <c r="F98" s="11">
        <f t="shared" si="3"/>
        <v>0</v>
      </c>
      <c r="G98" s="122"/>
      <c r="H98" s="11">
        <v>1</v>
      </c>
      <c r="I98" s="11">
        <f t="shared" si="4"/>
        <v>0</v>
      </c>
      <c r="J98" s="11">
        <f t="shared" si="5"/>
        <v>0</v>
      </c>
    </row>
    <row r="99" spans="1:10" ht="12.75">
      <c r="A99" s="16"/>
      <c r="B99" s="14" t="s">
        <v>109</v>
      </c>
      <c r="C99" s="12" t="s">
        <v>10</v>
      </c>
      <c r="D99" s="122"/>
      <c r="E99" s="11">
        <v>1</v>
      </c>
      <c r="F99" s="11">
        <f t="shared" si="3"/>
        <v>0</v>
      </c>
      <c r="G99" s="122"/>
      <c r="H99" s="11">
        <v>1</v>
      </c>
      <c r="I99" s="11">
        <f t="shared" si="4"/>
        <v>0</v>
      </c>
      <c r="J99" s="11">
        <f t="shared" si="5"/>
        <v>0</v>
      </c>
    </row>
    <row r="100" spans="1:10" ht="12.75">
      <c r="A100" s="16"/>
      <c r="B100" s="14" t="s">
        <v>110</v>
      </c>
      <c r="C100" s="12" t="s">
        <v>10</v>
      </c>
      <c r="D100" s="122"/>
      <c r="E100" s="11">
        <v>1</v>
      </c>
      <c r="F100" s="11">
        <f t="shared" si="3"/>
        <v>0</v>
      </c>
      <c r="G100" s="122"/>
      <c r="H100" s="11">
        <v>1</v>
      </c>
      <c r="I100" s="11">
        <f t="shared" si="4"/>
        <v>0</v>
      </c>
      <c r="J100" s="11">
        <f t="shared" si="5"/>
        <v>0</v>
      </c>
    </row>
    <row r="101" spans="1:10" ht="12.75">
      <c r="A101" s="16"/>
      <c r="B101" s="14" t="s">
        <v>105</v>
      </c>
      <c r="C101" s="12" t="s">
        <v>80</v>
      </c>
      <c r="D101" s="122"/>
      <c r="E101" s="11">
        <v>1</v>
      </c>
      <c r="F101" s="11">
        <f t="shared" si="3"/>
        <v>0</v>
      </c>
      <c r="G101" s="122"/>
      <c r="H101" s="11">
        <v>1</v>
      </c>
      <c r="I101" s="11">
        <f t="shared" si="4"/>
        <v>0</v>
      </c>
      <c r="J101" s="11">
        <f t="shared" si="5"/>
        <v>0</v>
      </c>
    </row>
    <row r="102" spans="1:10" ht="15.75" customHeight="1">
      <c r="A102" s="16"/>
      <c r="B102" s="14" t="s">
        <v>111</v>
      </c>
      <c r="C102" s="12" t="s">
        <v>80</v>
      </c>
      <c r="D102" s="122"/>
      <c r="E102" s="11">
        <v>1</v>
      </c>
      <c r="F102" s="11">
        <f t="shared" si="3"/>
        <v>0</v>
      </c>
      <c r="G102" s="122"/>
      <c r="H102" s="11">
        <v>1</v>
      </c>
      <c r="I102" s="11">
        <f t="shared" si="4"/>
        <v>0</v>
      </c>
      <c r="J102" s="11">
        <f t="shared" si="5"/>
        <v>0</v>
      </c>
    </row>
    <row r="103" spans="1:10" ht="15.75" customHeight="1">
      <c r="A103" s="16"/>
      <c r="B103" s="14" t="s">
        <v>112</v>
      </c>
      <c r="C103" s="12" t="s">
        <v>10</v>
      </c>
      <c r="D103" s="122"/>
      <c r="E103" s="11">
        <v>1</v>
      </c>
      <c r="F103" s="11">
        <f t="shared" si="3"/>
        <v>0</v>
      </c>
      <c r="G103" s="122"/>
      <c r="H103" s="11">
        <v>1</v>
      </c>
      <c r="I103" s="11">
        <f t="shared" si="4"/>
        <v>0</v>
      </c>
      <c r="J103" s="11">
        <f t="shared" si="5"/>
        <v>0</v>
      </c>
    </row>
    <row r="104" spans="1:10" ht="12.75">
      <c r="A104" s="16"/>
      <c r="B104" s="14" t="s">
        <v>113</v>
      </c>
      <c r="C104" s="12" t="s">
        <v>10</v>
      </c>
      <c r="D104" s="122"/>
      <c r="E104" s="11">
        <v>1</v>
      </c>
      <c r="F104" s="11">
        <f t="shared" si="3"/>
        <v>0</v>
      </c>
      <c r="G104" s="122"/>
      <c r="H104" s="11">
        <v>1</v>
      </c>
      <c r="I104" s="11">
        <f t="shared" si="4"/>
        <v>0</v>
      </c>
      <c r="J104" s="11">
        <f t="shared" si="5"/>
        <v>0</v>
      </c>
    </row>
    <row r="105" spans="1:10" ht="12.75">
      <c r="A105" s="16"/>
      <c r="B105" s="14" t="s">
        <v>114</v>
      </c>
      <c r="C105" s="12" t="s">
        <v>10</v>
      </c>
      <c r="D105" s="122"/>
      <c r="E105" s="11">
        <v>1</v>
      </c>
      <c r="F105" s="11">
        <f t="shared" si="3"/>
        <v>0</v>
      </c>
      <c r="G105" s="122"/>
      <c r="H105" s="11">
        <v>1</v>
      </c>
      <c r="I105" s="11">
        <f t="shared" si="4"/>
        <v>0</v>
      </c>
      <c r="J105" s="11">
        <f t="shared" si="5"/>
        <v>0</v>
      </c>
    </row>
    <row r="106" spans="1:10" ht="12.75">
      <c r="A106" s="16"/>
      <c r="B106" s="14" t="s">
        <v>115</v>
      </c>
      <c r="C106" s="12" t="s">
        <v>10</v>
      </c>
      <c r="D106" s="122"/>
      <c r="E106" s="11">
        <v>1</v>
      </c>
      <c r="F106" s="11">
        <f t="shared" si="3"/>
        <v>0</v>
      </c>
      <c r="G106" s="122"/>
      <c r="H106" s="11">
        <v>1</v>
      </c>
      <c r="I106" s="11">
        <f t="shared" si="4"/>
        <v>0</v>
      </c>
      <c r="J106" s="11">
        <f t="shared" si="5"/>
        <v>0</v>
      </c>
    </row>
    <row r="107" spans="1:10" ht="16.5" thickBot="1">
      <c r="A107" s="17" t="s">
        <v>116</v>
      </c>
      <c r="B107" s="18" t="s">
        <v>117</v>
      </c>
      <c r="C107" s="19"/>
      <c r="D107" s="20"/>
      <c r="E107" s="21"/>
      <c r="F107" s="22">
        <f>SUM(F5:F106)</f>
        <v>0</v>
      </c>
      <c r="G107" s="20"/>
      <c r="H107" s="21"/>
      <c r="I107" s="22">
        <f>SUM(I5:I106)</f>
        <v>0</v>
      </c>
      <c r="J107" s="22">
        <f>SUM(F107+I107)</f>
        <v>0</v>
      </c>
    </row>
  </sheetData>
  <sheetProtection algorithmName="SHA-512" hashValue="vP7Q7LcONKbf0FjWhEX5Uz3XcOqPjCamElaf26GwIC3C87wucEkS86UKJQ8vdNORP2wWiHuaVXkWkiPshlLpXQ==" saltValue="tLbodtstvWJef1QVi2UgqQ==" spinCount="100000" sheet="1" objects="1" scenarios="1"/>
  <mergeCells count="6">
    <mergeCell ref="A52:A92"/>
    <mergeCell ref="A3:A4"/>
    <mergeCell ref="B3:B4"/>
    <mergeCell ref="D3:F3"/>
    <mergeCell ref="G3:I3"/>
    <mergeCell ref="A5:A50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F21DF-3856-4ABE-A92A-C92C08C8AEFB}">
  <dimension ref="A1:J84"/>
  <sheetViews>
    <sheetView zoomScale="80" zoomScaleNormal="80" workbookViewId="0" topLeftCell="A1">
      <selection activeCell="D18" sqref="D18:E18"/>
    </sheetView>
  </sheetViews>
  <sheetFormatPr defaultColWidth="9.140625" defaultRowHeight="12.75"/>
  <cols>
    <col min="1" max="1" width="5.28125" style="0" customWidth="1"/>
    <col min="2" max="2" width="42.57421875" style="24" customWidth="1"/>
    <col min="3" max="3" width="7.8515625" style="24" customWidth="1"/>
    <col min="4" max="4" width="11.421875" style="24" customWidth="1"/>
    <col min="5" max="5" width="10.140625" style="24" customWidth="1"/>
    <col min="6" max="6" width="9.28125" style="24" customWidth="1"/>
    <col min="7" max="7" width="11.421875" style="24" customWidth="1"/>
    <col min="8" max="8" width="9.00390625" style="24" customWidth="1"/>
    <col min="9" max="9" width="7.7109375" style="24" customWidth="1"/>
    <col min="10" max="10" width="14.28125" style="24" customWidth="1"/>
  </cols>
  <sheetData>
    <row r="1" spans="1:10" ht="15">
      <c r="A1" s="145" t="s">
        <v>118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ht="15.75" thickBot="1">
      <c r="A2" s="25">
        <v>1</v>
      </c>
      <c r="B2" s="26">
        <v>2</v>
      </c>
      <c r="C2" s="26">
        <v>3</v>
      </c>
      <c r="D2" s="26">
        <v>4</v>
      </c>
      <c r="E2" s="26">
        <v>5</v>
      </c>
      <c r="F2" s="26">
        <v>6</v>
      </c>
      <c r="G2" s="26">
        <v>7</v>
      </c>
      <c r="H2" s="26">
        <v>8</v>
      </c>
      <c r="I2" s="26">
        <v>9</v>
      </c>
      <c r="J2" s="26">
        <v>10</v>
      </c>
    </row>
    <row r="3" spans="1:10" ht="15.75" thickBot="1">
      <c r="A3" s="146" t="s">
        <v>119</v>
      </c>
      <c r="B3" s="148" t="s">
        <v>120</v>
      </c>
      <c r="C3" s="27"/>
      <c r="D3" s="150" t="s">
        <v>3</v>
      </c>
      <c r="E3" s="151"/>
      <c r="F3" s="152"/>
      <c r="G3" s="153" t="s">
        <v>4</v>
      </c>
      <c r="H3" s="154"/>
      <c r="I3" s="154"/>
      <c r="J3" s="28" t="s">
        <v>5</v>
      </c>
    </row>
    <row r="4" spans="1:10" ht="30.75" thickBot="1">
      <c r="A4" s="147"/>
      <c r="B4" s="149"/>
      <c r="C4" s="29"/>
      <c r="D4" s="30" t="s">
        <v>6</v>
      </c>
      <c r="E4" s="31" t="s">
        <v>7</v>
      </c>
      <c r="F4" s="31" t="s">
        <v>5</v>
      </c>
      <c r="G4" s="30" t="s">
        <v>6</v>
      </c>
      <c r="H4" s="31" t="s">
        <v>7</v>
      </c>
      <c r="I4" s="32" t="s">
        <v>5</v>
      </c>
      <c r="J4" s="33" t="s">
        <v>121</v>
      </c>
    </row>
    <row r="5" spans="1:10" ht="16.5" thickBot="1" thickTop="1">
      <c r="A5" s="34"/>
      <c r="B5" s="35" t="s">
        <v>122</v>
      </c>
      <c r="C5" s="36"/>
      <c r="D5" s="37"/>
      <c r="E5" s="37"/>
      <c r="F5" s="37"/>
      <c r="G5" s="37"/>
      <c r="H5" s="37"/>
      <c r="I5" s="37"/>
      <c r="J5" s="37"/>
    </row>
    <row r="6" spans="1:10" ht="15.75" thickTop="1">
      <c r="A6" s="38">
        <v>1</v>
      </c>
      <c r="B6" s="39" t="s">
        <v>123</v>
      </c>
      <c r="C6" s="40" t="s">
        <v>10</v>
      </c>
      <c r="D6" s="128"/>
      <c r="E6" s="128"/>
      <c r="F6" s="128"/>
      <c r="G6" s="117"/>
      <c r="H6" s="40">
        <v>1</v>
      </c>
      <c r="I6" s="39">
        <f aca="true" t="shared" si="0" ref="I6:I13">SUM(G6*H6)</f>
        <v>0</v>
      </c>
      <c r="J6" s="39">
        <f aca="true" t="shared" si="1" ref="J6:J13">SUM(F6+I6)</f>
        <v>0</v>
      </c>
    </row>
    <row r="7" spans="1:10" ht="30">
      <c r="A7" s="38">
        <v>2</v>
      </c>
      <c r="B7" s="39" t="s">
        <v>124</v>
      </c>
      <c r="C7" s="40" t="s">
        <v>10</v>
      </c>
      <c r="D7" s="128"/>
      <c r="E7" s="128"/>
      <c r="F7" s="128"/>
      <c r="G7" s="117"/>
      <c r="H7" s="40">
        <v>1</v>
      </c>
      <c r="I7" s="39">
        <f t="shared" si="0"/>
        <v>0</v>
      </c>
      <c r="J7" s="39">
        <f t="shared" si="1"/>
        <v>0</v>
      </c>
    </row>
    <row r="8" spans="1:10" ht="15">
      <c r="A8" s="38">
        <v>3</v>
      </c>
      <c r="B8" s="39" t="s">
        <v>125</v>
      </c>
      <c r="C8" s="40" t="s">
        <v>18</v>
      </c>
      <c r="D8" s="128"/>
      <c r="E8" s="128"/>
      <c r="F8" s="128"/>
      <c r="G8" s="117"/>
      <c r="H8" s="40">
        <v>1</v>
      </c>
      <c r="I8" s="39">
        <f t="shared" si="0"/>
        <v>0</v>
      </c>
      <c r="J8" s="39">
        <f t="shared" si="1"/>
        <v>0</v>
      </c>
    </row>
    <row r="9" spans="1:10" ht="30">
      <c r="A9" s="38">
        <v>4</v>
      </c>
      <c r="B9" s="39" t="s">
        <v>126</v>
      </c>
      <c r="C9" s="40" t="s">
        <v>10</v>
      </c>
      <c r="D9" s="128"/>
      <c r="E9" s="128"/>
      <c r="F9" s="128"/>
      <c r="G9" s="117"/>
      <c r="H9" s="40">
        <v>1</v>
      </c>
      <c r="I9" s="39">
        <f t="shared" si="0"/>
        <v>0</v>
      </c>
      <c r="J9" s="39">
        <f t="shared" si="1"/>
        <v>0</v>
      </c>
    </row>
    <row r="10" spans="1:10" ht="30">
      <c r="A10" s="38">
        <v>5</v>
      </c>
      <c r="B10" s="39" t="s">
        <v>127</v>
      </c>
      <c r="C10" s="40" t="s">
        <v>10</v>
      </c>
      <c r="D10" s="128"/>
      <c r="E10" s="128"/>
      <c r="F10" s="128"/>
      <c r="G10" s="117"/>
      <c r="H10" s="40">
        <v>1</v>
      </c>
      <c r="I10" s="39">
        <f t="shared" si="0"/>
        <v>0</v>
      </c>
      <c r="J10" s="39">
        <f t="shared" si="1"/>
        <v>0</v>
      </c>
    </row>
    <row r="11" spans="1:10" ht="30">
      <c r="A11" s="38">
        <v>6</v>
      </c>
      <c r="B11" s="39" t="s">
        <v>128</v>
      </c>
      <c r="C11" s="40" t="s">
        <v>18</v>
      </c>
      <c r="D11" s="128"/>
      <c r="E11" s="128"/>
      <c r="F11" s="128"/>
      <c r="G11" s="117"/>
      <c r="H11" s="40">
        <v>1</v>
      </c>
      <c r="I11" s="39">
        <f t="shared" si="0"/>
        <v>0</v>
      </c>
      <c r="J11" s="39">
        <f t="shared" si="1"/>
        <v>0</v>
      </c>
    </row>
    <row r="12" spans="1:10" ht="30">
      <c r="A12" s="38">
        <v>7</v>
      </c>
      <c r="B12" s="39" t="s">
        <v>129</v>
      </c>
      <c r="C12" s="40" t="s">
        <v>10</v>
      </c>
      <c r="D12" s="128"/>
      <c r="E12" s="128"/>
      <c r="F12" s="128"/>
      <c r="G12" s="117"/>
      <c r="H12" s="40">
        <v>1</v>
      </c>
      <c r="I12" s="39">
        <f t="shared" si="0"/>
        <v>0</v>
      </c>
      <c r="J12" s="39">
        <f t="shared" si="1"/>
        <v>0</v>
      </c>
    </row>
    <row r="13" spans="1:10" ht="15.75" customHeight="1" thickBot="1">
      <c r="A13" s="38">
        <v>8</v>
      </c>
      <c r="B13" s="42" t="s">
        <v>130</v>
      </c>
      <c r="C13" s="43" t="s">
        <v>10</v>
      </c>
      <c r="D13" s="123"/>
      <c r="E13" s="123"/>
      <c r="F13" s="123"/>
      <c r="G13" s="118"/>
      <c r="H13" s="43">
        <v>1</v>
      </c>
      <c r="I13" s="42">
        <f t="shared" si="0"/>
        <v>0</v>
      </c>
      <c r="J13" s="39">
        <f t="shared" si="1"/>
        <v>0</v>
      </c>
    </row>
    <row r="14" spans="1:10" ht="16.5" customHeight="1" thickBot="1" thickTop="1">
      <c r="A14" s="45"/>
      <c r="B14" s="46" t="s">
        <v>131</v>
      </c>
      <c r="C14" s="47"/>
      <c r="D14" s="48"/>
      <c r="E14" s="48"/>
      <c r="F14" s="48"/>
      <c r="G14" s="48"/>
      <c r="H14" s="47"/>
      <c r="I14" s="48"/>
      <c r="J14" s="48"/>
    </row>
    <row r="15" spans="1:10" ht="15.75" thickTop="1">
      <c r="A15" s="38">
        <v>9</v>
      </c>
      <c r="B15" s="39" t="s">
        <v>132</v>
      </c>
      <c r="C15" s="40" t="s">
        <v>80</v>
      </c>
      <c r="D15" s="117"/>
      <c r="E15" s="39">
        <v>1</v>
      </c>
      <c r="F15" s="39">
        <f>SUM(D15*E15)</f>
        <v>0</v>
      </c>
      <c r="G15" s="117"/>
      <c r="H15" s="40">
        <v>1</v>
      </c>
      <c r="I15" s="39">
        <f aca="true" t="shared" si="2" ref="I15:I25">SUM(G15*H15)</f>
        <v>0</v>
      </c>
      <c r="J15" s="39">
        <f aca="true" t="shared" si="3" ref="J15:J25">SUM(F15+I15)</f>
        <v>0</v>
      </c>
    </row>
    <row r="16" spans="1:10" ht="15">
      <c r="A16" s="38">
        <v>10</v>
      </c>
      <c r="B16" s="39" t="s">
        <v>133</v>
      </c>
      <c r="C16" s="40" t="s">
        <v>80</v>
      </c>
      <c r="D16" s="117"/>
      <c r="E16" s="39">
        <v>1</v>
      </c>
      <c r="F16" s="39">
        <f>SUM(D16*E16)</f>
        <v>0</v>
      </c>
      <c r="G16" s="117"/>
      <c r="H16" s="40">
        <v>1</v>
      </c>
      <c r="I16" s="39">
        <f t="shared" si="2"/>
        <v>0</v>
      </c>
      <c r="J16" s="39">
        <f t="shared" si="3"/>
        <v>0</v>
      </c>
    </row>
    <row r="17" spans="1:10" ht="15">
      <c r="A17" s="38">
        <v>11</v>
      </c>
      <c r="B17" s="39" t="s">
        <v>134</v>
      </c>
      <c r="C17" s="40" t="s">
        <v>10</v>
      </c>
      <c r="D17" s="128"/>
      <c r="E17" s="128"/>
      <c r="F17" s="128"/>
      <c r="G17" s="117"/>
      <c r="H17" s="40">
        <v>1</v>
      </c>
      <c r="I17" s="39">
        <f t="shared" si="2"/>
        <v>0</v>
      </c>
      <c r="J17" s="39">
        <f t="shared" si="3"/>
        <v>0</v>
      </c>
    </row>
    <row r="18" spans="1:10" ht="15">
      <c r="A18" s="38">
        <v>12</v>
      </c>
      <c r="B18" s="39" t="s">
        <v>135</v>
      </c>
      <c r="C18" s="40" t="s">
        <v>80</v>
      </c>
      <c r="D18" s="128"/>
      <c r="E18" s="128"/>
      <c r="F18" s="128"/>
      <c r="G18" s="117"/>
      <c r="H18" s="40">
        <v>1</v>
      </c>
      <c r="I18" s="39">
        <f t="shared" si="2"/>
        <v>0</v>
      </c>
      <c r="J18" s="39">
        <f t="shared" si="3"/>
        <v>0</v>
      </c>
    </row>
    <row r="19" spans="1:10" ht="15">
      <c r="A19" s="38">
        <v>13</v>
      </c>
      <c r="B19" s="42" t="s">
        <v>136</v>
      </c>
      <c r="C19" s="43" t="s">
        <v>80</v>
      </c>
      <c r="D19" s="123"/>
      <c r="E19" s="123"/>
      <c r="F19" s="123"/>
      <c r="G19" s="118"/>
      <c r="H19" s="43">
        <v>1</v>
      </c>
      <c r="I19" s="42">
        <f t="shared" si="2"/>
        <v>0</v>
      </c>
      <c r="J19" s="42">
        <f t="shared" si="3"/>
        <v>0</v>
      </c>
    </row>
    <row r="20" spans="1:10" ht="15">
      <c r="A20" s="38">
        <v>14</v>
      </c>
      <c r="B20" s="42" t="s">
        <v>137</v>
      </c>
      <c r="C20" s="43" t="s">
        <v>59</v>
      </c>
      <c r="D20" s="123"/>
      <c r="E20" s="123"/>
      <c r="F20" s="123"/>
      <c r="G20" s="118"/>
      <c r="H20" s="43">
        <v>1</v>
      </c>
      <c r="I20" s="42">
        <f t="shared" si="2"/>
        <v>0</v>
      </c>
      <c r="J20" s="42">
        <f t="shared" si="3"/>
        <v>0</v>
      </c>
    </row>
    <row r="21" spans="1:10" ht="15">
      <c r="A21" s="38">
        <v>15</v>
      </c>
      <c r="B21" s="49" t="s">
        <v>138</v>
      </c>
      <c r="C21" s="43" t="s">
        <v>59</v>
      </c>
      <c r="D21" s="123"/>
      <c r="E21" s="123"/>
      <c r="F21" s="123"/>
      <c r="G21" s="118"/>
      <c r="H21" s="43">
        <v>1</v>
      </c>
      <c r="I21" s="42">
        <f t="shared" si="2"/>
        <v>0</v>
      </c>
      <c r="J21" s="42">
        <f t="shared" si="3"/>
        <v>0</v>
      </c>
    </row>
    <row r="22" spans="1:10" ht="30">
      <c r="A22" s="38">
        <v>16</v>
      </c>
      <c r="B22" s="49" t="s">
        <v>139</v>
      </c>
      <c r="C22" s="40" t="s">
        <v>80</v>
      </c>
      <c r="D22" s="117"/>
      <c r="E22" s="39">
        <v>1</v>
      </c>
      <c r="F22" s="39">
        <f>SUM(D22*E22)</f>
        <v>0</v>
      </c>
      <c r="G22" s="117"/>
      <c r="H22" s="40">
        <v>1</v>
      </c>
      <c r="I22" s="39">
        <f t="shared" si="2"/>
        <v>0</v>
      </c>
      <c r="J22" s="39">
        <f t="shared" si="3"/>
        <v>0</v>
      </c>
    </row>
    <row r="23" spans="1:10" ht="30">
      <c r="A23" s="38">
        <v>17</v>
      </c>
      <c r="B23" s="49" t="s">
        <v>140</v>
      </c>
      <c r="C23" s="40" t="s">
        <v>80</v>
      </c>
      <c r="D23" s="117"/>
      <c r="E23" s="39">
        <v>1</v>
      </c>
      <c r="F23" s="39">
        <f>SUM(D23*E23)</f>
        <v>0</v>
      </c>
      <c r="G23" s="117"/>
      <c r="H23" s="40">
        <v>1</v>
      </c>
      <c r="I23" s="39">
        <f t="shared" si="2"/>
        <v>0</v>
      </c>
      <c r="J23" s="39">
        <f t="shared" si="3"/>
        <v>0</v>
      </c>
    </row>
    <row r="24" spans="1:10" ht="15">
      <c r="A24" s="50">
        <v>18</v>
      </c>
      <c r="B24" s="42" t="s">
        <v>141</v>
      </c>
      <c r="C24" s="43" t="s">
        <v>59</v>
      </c>
      <c r="D24" s="123"/>
      <c r="E24" s="123"/>
      <c r="F24" s="125"/>
      <c r="G24" s="118"/>
      <c r="H24" s="43">
        <v>1</v>
      </c>
      <c r="I24" s="49">
        <f t="shared" si="2"/>
        <v>0</v>
      </c>
      <c r="J24" s="49">
        <f t="shared" si="3"/>
        <v>0</v>
      </c>
    </row>
    <row r="25" spans="1:10" ht="15.75" thickBot="1">
      <c r="A25" s="52">
        <v>18</v>
      </c>
      <c r="B25" s="53" t="s">
        <v>142</v>
      </c>
      <c r="C25" s="36" t="s">
        <v>59</v>
      </c>
      <c r="D25" s="126"/>
      <c r="E25" s="126"/>
      <c r="F25" s="127"/>
      <c r="G25" s="119"/>
      <c r="H25" s="56">
        <v>1</v>
      </c>
      <c r="I25" s="53">
        <f t="shared" si="2"/>
        <v>0</v>
      </c>
      <c r="J25" s="53">
        <f t="shared" si="3"/>
        <v>0</v>
      </c>
    </row>
    <row r="26" spans="1:10" ht="16.5" thickBot="1" thickTop="1">
      <c r="A26" s="52"/>
      <c r="B26" s="35" t="s">
        <v>143</v>
      </c>
      <c r="C26" s="36"/>
      <c r="D26" s="37"/>
      <c r="E26" s="37"/>
      <c r="F26" s="37"/>
      <c r="G26" s="37"/>
      <c r="H26" s="37"/>
      <c r="I26" s="37"/>
      <c r="J26" s="37"/>
    </row>
    <row r="27" spans="1:10" ht="15.75" thickTop="1">
      <c r="A27" s="38">
        <v>19</v>
      </c>
      <c r="B27" s="42" t="s">
        <v>144</v>
      </c>
      <c r="C27" s="43" t="s">
        <v>145</v>
      </c>
      <c r="D27" s="123"/>
      <c r="E27" s="124"/>
      <c r="F27" s="123"/>
      <c r="G27" s="118"/>
      <c r="H27" s="43">
        <v>1</v>
      </c>
      <c r="I27" s="42">
        <f aca="true" t="shared" si="4" ref="I27:I60">SUM(G27*H27)</f>
        <v>0</v>
      </c>
      <c r="J27" s="42">
        <f aca="true" t="shared" si="5" ref="J27:J60">SUM(F27+I27)</f>
        <v>0</v>
      </c>
    </row>
    <row r="28" spans="1:10" ht="30">
      <c r="A28" s="38">
        <v>20</v>
      </c>
      <c r="B28" s="42" t="s">
        <v>146</v>
      </c>
      <c r="C28" s="43" t="s">
        <v>18</v>
      </c>
      <c r="D28" s="123"/>
      <c r="E28" s="124"/>
      <c r="F28" s="123"/>
      <c r="G28" s="118"/>
      <c r="H28" s="43">
        <v>1</v>
      </c>
      <c r="I28" s="42">
        <f t="shared" si="4"/>
        <v>0</v>
      </c>
      <c r="J28" s="42">
        <f t="shared" si="5"/>
        <v>0</v>
      </c>
    </row>
    <row r="29" spans="1:10" ht="30">
      <c r="A29" s="38">
        <v>21</v>
      </c>
      <c r="B29" s="42" t="s">
        <v>147</v>
      </c>
      <c r="C29" s="43" t="s">
        <v>59</v>
      </c>
      <c r="D29" s="118"/>
      <c r="E29" s="43">
        <v>1</v>
      </c>
      <c r="F29" s="42">
        <f aca="true" t="shared" si="6" ref="F29:F54">SUM(D29*E29)</f>
        <v>0</v>
      </c>
      <c r="G29" s="118"/>
      <c r="H29" s="43">
        <v>1</v>
      </c>
      <c r="I29" s="42">
        <f t="shared" si="4"/>
        <v>0</v>
      </c>
      <c r="J29" s="42">
        <f t="shared" si="5"/>
        <v>0</v>
      </c>
    </row>
    <row r="30" spans="1:10" ht="15">
      <c r="A30" s="38">
        <v>22</v>
      </c>
      <c r="B30" s="42" t="s">
        <v>148</v>
      </c>
      <c r="C30" s="43" t="s">
        <v>59</v>
      </c>
      <c r="D30" s="118"/>
      <c r="E30" s="43">
        <v>1</v>
      </c>
      <c r="F30" s="42">
        <f t="shared" si="6"/>
        <v>0</v>
      </c>
      <c r="G30" s="118"/>
      <c r="H30" s="43">
        <v>1</v>
      </c>
      <c r="I30" s="42">
        <f t="shared" si="4"/>
        <v>0</v>
      </c>
      <c r="J30" s="42">
        <f t="shared" si="5"/>
        <v>0</v>
      </c>
    </row>
    <row r="31" spans="1:10" ht="30">
      <c r="A31" s="38">
        <v>23</v>
      </c>
      <c r="B31" s="42" t="s">
        <v>149</v>
      </c>
      <c r="C31" s="43" t="s">
        <v>59</v>
      </c>
      <c r="D31" s="118"/>
      <c r="E31" s="43">
        <v>1</v>
      </c>
      <c r="F31" s="42">
        <f t="shared" si="6"/>
        <v>0</v>
      </c>
      <c r="G31" s="118"/>
      <c r="H31" s="43">
        <v>1</v>
      </c>
      <c r="I31" s="42">
        <f t="shared" si="4"/>
        <v>0</v>
      </c>
      <c r="J31" s="42">
        <f t="shared" si="5"/>
        <v>0</v>
      </c>
    </row>
    <row r="32" spans="1:10" ht="45">
      <c r="A32" s="38">
        <v>24</v>
      </c>
      <c r="B32" s="42" t="s">
        <v>150</v>
      </c>
      <c r="C32" s="43" t="s">
        <v>18</v>
      </c>
      <c r="D32" s="118"/>
      <c r="E32" s="43">
        <v>1</v>
      </c>
      <c r="F32" s="42">
        <f t="shared" si="6"/>
        <v>0</v>
      </c>
      <c r="G32" s="118"/>
      <c r="H32" s="43">
        <v>1</v>
      </c>
      <c r="I32" s="42">
        <f t="shared" si="4"/>
        <v>0</v>
      </c>
      <c r="J32" s="42">
        <f t="shared" si="5"/>
        <v>0</v>
      </c>
    </row>
    <row r="33" spans="1:10" ht="30">
      <c r="A33" s="38">
        <v>25</v>
      </c>
      <c r="B33" s="42" t="s">
        <v>151</v>
      </c>
      <c r="C33" s="43" t="s">
        <v>10</v>
      </c>
      <c r="D33" s="118"/>
      <c r="E33" s="43">
        <v>1</v>
      </c>
      <c r="F33" s="42">
        <f t="shared" si="6"/>
        <v>0</v>
      </c>
      <c r="G33" s="118"/>
      <c r="H33" s="43">
        <v>1</v>
      </c>
      <c r="I33" s="42">
        <f t="shared" si="4"/>
        <v>0</v>
      </c>
      <c r="J33" s="42">
        <f t="shared" si="5"/>
        <v>0</v>
      </c>
    </row>
    <row r="34" spans="1:10" ht="30">
      <c r="A34" s="38">
        <v>26</v>
      </c>
      <c r="B34" s="42" t="s">
        <v>152</v>
      </c>
      <c r="C34" s="43" t="s">
        <v>18</v>
      </c>
      <c r="D34" s="118"/>
      <c r="E34" s="43">
        <v>1</v>
      </c>
      <c r="F34" s="42">
        <f t="shared" si="6"/>
        <v>0</v>
      </c>
      <c r="G34" s="118"/>
      <c r="H34" s="43">
        <v>1</v>
      </c>
      <c r="I34" s="42">
        <f t="shared" si="4"/>
        <v>0</v>
      </c>
      <c r="J34" s="42">
        <f t="shared" si="5"/>
        <v>0</v>
      </c>
    </row>
    <row r="35" spans="1:10" ht="45">
      <c r="A35" s="38">
        <v>27</v>
      </c>
      <c r="B35" s="42" t="s">
        <v>153</v>
      </c>
      <c r="C35" s="43" t="s">
        <v>18</v>
      </c>
      <c r="D35" s="118"/>
      <c r="E35" s="43">
        <v>1</v>
      </c>
      <c r="F35" s="42">
        <f t="shared" si="6"/>
        <v>0</v>
      </c>
      <c r="G35" s="118"/>
      <c r="H35" s="43">
        <v>1</v>
      </c>
      <c r="I35" s="42">
        <f t="shared" si="4"/>
        <v>0</v>
      </c>
      <c r="J35" s="42">
        <f t="shared" si="5"/>
        <v>0</v>
      </c>
    </row>
    <row r="36" spans="1:10" ht="30">
      <c r="A36" s="38">
        <v>28</v>
      </c>
      <c r="B36" s="42" t="s">
        <v>154</v>
      </c>
      <c r="C36" s="43" t="s">
        <v>18</v>
      </c>
      <c r="D36" s="118"/>
      <c r="E36" s="43">
        <v>1</v>
      </c>
      <c r="F36" s="42">
        <f t="shared" si="6"/>
        <v>0</v>
      </c>
      <c r="G36" s="118"/>
      <c r="H36" s="43">
        <v>1</v>
      </c>
      <c r="I36" s="42">
        <f t="shared" si="4"/>
        <v>0</v>
      </c>
      <c r="J36" s="42">
        <f t="shared" si="5"/>
        <v>0</v>
      </c>
    </row>
    <row r="37" spans="1:10" ht="30">
      <c r="A37" s="38">
        <v>29</v>
      </c>
      <c r="B37" s="42" t="s">
        <v>155</v>
      </c>
      <c r="C37" s="43" t="s">
        <v>18</v>
      </c>
      <c r="D37" s="118"/>
      <c r="E37" s="43">
        <v>1</v>
      </c>
      <c r="F37" s="42">
        <f t="shared" si="6"/>
        <v>0</v>
      </c>
      <c r="G37" s="118"/>
      <c r="H37" s="43">
        <v>1</v>
      </c>
      <c r="I37" s="42">
        <f t="shared" si="4"/>
        <v>0</v>
      </c>
      <c r="J37" s="42">
        <f t="shared" si="5"/>
        <v>0</v>
      </c>
    </row>
    <row r="38" spans="1:10" ht="15">
      <c r="A38" s="38">
        <v>30</v>
      </c>
      <c r="B38" s="42" t="s">
        <v>156</v>
      </c>
      <c r="C38" s="43" t="s">
        <v>80</v>
      </c>
      <c r="D38" s="118"/>
      <c r="E38" s="43">
        <v>1</v>
      </c>
      <c r="F38" s="42">
        <f t="shared" si="6"/>
        <v>0</v>
      </c>
      <c r="G38" s="118"/>
      <c r="H38" s="43">
        <v>1</v>
      </c>
      <c r="I38" s="42">
        <f t="shared" si="4"/>
        <v>0</v>
      </c>
      <c r="J38" s="42">
        <f t="shared" si="5"/>
        <v>0</v>
      </c>
    </row>
    <row r="39" spans="1:10" ht="45">
      <c r="A39" s="38">
        <v>31</v>
      </c>
      <c r="B39" s="42" t="s">
        <v>157</v>
      </c>
      <c r="C39" s="43" t="s">
        <v>10</v>
      </c>
      <c r="D39" s="118"/>
      <c r="E39" s="43">
        <v>1</v>
      </c>
      <c r="F39" s="42">
        <f t="shared" si="6"/>
        <v>0</v>
      </c>
      <c r="G39" s="118"/>
      <c r="H39" s="43">
        <v>1</v>
      </c>
      <c r="I39" s="42">
        <f t="shared" si="4"/>
        <v>0</v>
      </c>
      <c r="J39" s="42">
        <f t="shared" si="5"/>
        <v>0</v>
      </c>
    </row>
    <row r="40" spans="1:10" ht="30">
      <c r="A40" s="38">
        <v>32</v>
      </c>
      <c r="B40" s="42" t="s">
        <v>158</v>
      </c>
      <c r="C40" s="43" t="s">
        <v>59</v>
      </c>
      <c r="D40" s="118"/>
      <c r="E40" s="43">
        <v>1</v>
      </c>
      <c r="F40" s="42">
        <f t="shared" si="6"/>
        <v>0</v>
      </c>
      <c r="G40" s="118"/>
      <c r="H40" s="43">
        <v>1</v>
      </c>
      <c r="I40" s="42">
        <f t="shared" si="4"/>
        <v>0</v>
      </c>
      <c r="J40" s="42">
        <f t="shared" si="5"/>
        <v>0</v>
      </c>
    </row>
    <row r="41" spans="1:10" ht="30">
      <c r="A41" s="38">
        <v>33</v>
      </c>
      <c r="B41" s="42" t="s">
        <v>159</v>
      </c>
      <c r="C41" s="43" t="s">
        <v>18</v>
      </c>
      <c r="D41" s="118"/>
      <c r="E41" s="43">
        <v>1</v>
      </c>
      <c r="F41" s="42">
        <f t="shared" si="6"/>
        <v>0</v>
      </c>
      <c r="G41" s="118"/>
      <c r="H41" s="43">
        <v>1</v>
      </c>
      <c r="I41" s="42">
        <f t="shared" si="4"/>
        <v>0</v>
      </c>
      <c r="J41" s="42">
        <f t="shared" si="5"/>
        <v>0</v>
      </c>
    </row>
    <row r="42" spans="1:10" ht="30">
      <c r="A42" s="38">
        <v>34</v>
      </c>
      <c r="B42" s="42" t="s">
        <v>160</v>
      </c>
      <c r="C42" s="43" t="s">
        <v>18</v>
      </c>
      <c r="D42" s="118"/>
      <c r="E42" s="43">
        <v>1</v>
      </c>
      <c r="F42" s="42">
        <f t="shared" si="6"/>
        <v>0</v>
      </c>
      <c r="G42" s="118"/>
      <c r="H42" s="43">
        <v>1</v>
      </c>
      <c r="I42" s="42">
        <f t="shared" si="4"/>
        <v>0</v>
      </c>
      <c r="J42" s="42">
        <f t="shared" si="5"/>
        <v>0</v>
      </c>
    </row>
    <row r="43" spans="1:10" ht="30">
      <c r="A43" s="38">
        <v>35</v>
      </c>
      <c r="B43" s="42" t="s">
        <v>161</v>
      </c>
      <c r="C43" s="43" t="s">
        <v>18</v>
      </c>
      <c r="D43" s="118"/>
      <c r="E43" s="43">
        <v>1</v>
      </c>
      <c r="F43" s="42">
        <f t="shared" si="6"/>
        <v>0</v>
      </c>
      <c r="G43" s="118"/>
      <c r="H43" s="43">
        <v>1</v>
      </c>
      <c r="I43" s="42">
        <f t="shared" si="4"/>
        <v>0</v>
      </c>
      <c r="J43" s="42">
        <f t="shared" si="5"/>
        <v>0</v>
      </c>
    </row>
    <row r="44" spans="1:10" ht="30">
      <c r="A44" s="38">
        <v>36</v>
      </c>
      <c r="B44" s="42" t="s">
        <v>162</v>
      </c>
      <c r="C44" s="43" t="s">
        <v>18</v>
      </c>
      <c r="D44" s="118"/>
      <c r="E44" s="43">
        <v>1</v>
      </c>
      <c r="F44" s="42">
        <f t="shared" si="6"/>
        <v>0</v>
      </c>
      <c r="G44" s="118"/>
      <c r="H44" s="43">
        <v>1</v>
      </c>
      <c r="I44" s="42">
        <f t="shared" si="4"/>
        <v>0</v>
      </c>
      <c r="J44" s="42">
        <f t="shared" si="5"/>
        <v>0</v>
      </c>
    </row>
    <row r="45" spans="1:10" ht="30">
      <c r="A45" s="38">
        <v>37</v>
      </c>
      <c r="B45" s="42" t="s">
        <v>163</v>
      </c>
      <c r="C45" s="43" t="s">
        <v>18</v>
      </c>
      <c r="D45" s="118"/>
      <c r="E45" s="43">
        <v>1</v>
      </c>
      <c r="F45" s="42">
        <f t="shared" si="6"/>
        <v>0</v>
      </c>
      <c r="G45" s="118"/>
      <c r="H45" s="43">
        <v>1</v>
      </c>
      <c r="I45" s="42">
        <f t="shared" si="4"/>
        <v>0</v>
      </c>
      <c r="J45" s="42">
        <f t="shared" si="5"/>
        <v>0</v>
      </c>
    </row>
    <row r="46" spans="1:10" ht="30">
      <c r="A46" s="38">
        <v>38</v>
      </c>
      <c r="B46" s="39" t="s">
        <v>164</v>
      </c>
      <c r="C46" s="43"/>
      <c r="D46" s="118"/>
      <c r="E46" s="43">
        <v>1</v>
      </c>
      <c r="F46" s="42">
        <f t="shared" si="6"/>
        <v>0</v>
      </c>
      <c r="G46" s="118"/>
      <c r="H46" s="43">
        <v>1</v>
      </c>
      <c r="I46" s="42">
        <f t="shared" si="4"/>
        <v>0</v>
      </c>
      <c r="J46" s="42">
        <f t="shared" si="5"/>
        <v>0</v>
      </c>
    </row>
    <row r="47" spans="1:10" ht="30">
      <c r="A47" s="38">
        <v>39</v>
      </c>
      <c r="B47" s="42" t="s">
        <v>165</v>
      </c>
      <c r="C47" s="43" t="s">
        <v>18</v>
      </c>
      <c r="D47" s="118"/>
      <c r="E47" s="43">
        <v>1</v>
      </c>
      <c r="F47" s="42">
        <f t="shared" si="6"/>
        <v>0</v>
      </c>
      <c r="G47" s="118"/>
      <c r="H47" s="43">
        <v>1</v>
      </c>
      <c r="I47" s="42">
        <f t="shared" si="4"/>
        <v>0</v>
      </c>
      <c r="J47" s="42">
        <f t="shared" si="5"/>
        <v>0</v>
      </c>
    </row>
    <row r="48" spans="1:10" ht="30">
      <c r="A48" s="38">
        <v>40</v>
      </c>
      <c r="B48" s="42" t="s">
        <v>166</v>
      </c>
      <c r="C48" s="43" t="s">
        <v>18</v>
      </c>
      <c r="D48" s="118"/>
      <c r="E48" s="43">
        <v>1</v>
      </c>
      <c r="F48" s="42">
        <f t="shared" si="6"/>
        <v>0</v>
      </c>
      <c r="G48" s="118"/>
      <c r="H48" s="43">
        <v>1</v>
      </c>
      <c r="I48" s="42">
        <f t="shared" si="4"/>
        <v>0</v>
      </c>
      <c r="J48" s="42">
        <f t="shared" si="5"/>
        <v>0</v>
      </c>
    </row>
    <row r="49" spans="1:10" ht="30">
      <c r="A49" s="38">
        <v>41</v>
      </c>
      <c r="B49" s="42" t="s">
        <v>167</v>
      </c>
      <c r="C49" s="43" t="s">
        <v>10</v>
      </c>
      <c r="D49" s="118"/>
      <c r="E49" s="43">
        <v>1</v>
      </c>
      <c r="F49" s="42">
        <f t="shared" si="6"/>
        <v>0</v>
      </c>
      <c r="G49" s="118"/>
      <c r="H49" s="43">
        <v>1</v>
      </c>
      <c r="I49" s="42">
        <f t="shared" si="4"/>
        <v>0</v>
      </c>
      <c r="J49" s="42">
        <f t="shared" si="5"/>
        <v>0</v>
      </c>
    </row>
    <row r="50" spans="1:10" ht="30">
      <c r="A50" s="38">
        <v>42</v>
      </c>
      <c r="B50" s="42" t="s">
        <v>168</v>
      </c>
      <c r="C50" s="43" t="s">
        <v>10</v>
      </c>
      <c r="D50" s="118"/>
      <c r="E50" s="43">
        <v>1</v>
      </c>
      <c r="F50" s="42">
        <f t="shared" si="6"/>
        <v>0</v>
      </c>
      <c r="G50" s="118"/>
      <c r="H50" s="43">
        <v>1</v>
      </c>
      <c r="I50" s="42">
        <f t="shared" si="4"/>
        <v>0</v>
      </c>
      <c r="J50" s="42">
        <f t="shared" si="5"/>
        <v>0</v>
      </c>
    </row>
    <row r="51" spans="1:10" ht="15">
      <c r="A51" s="38">
        <v>43</v>
      </c>
      <c r="B51" s="42" t="s">
        <v>169</v>
      </c>
      <c r="C51" s="43" t="s">
        <v>18</v>
      </c>
      <c r="D51" s="118"/>
      <c r="E51" s="43">
        <v>1</v>
      </c>
      <c r="F51" s="42">
        <f t="shared" si="6"/>
        <v>0</v>
      </c>
      <c r="G51" s="118"/>
      <c r="H51" s="43">
        <v>1</v>
      </c>
      <c r="I51" s="42">
        <f t="shared" si="4"/>
        <v>0</v>
      </c>
      <c r="J51" s="42">
        <f t="shared" si="5"/>
        <v>0</v>
      </c>
    </row>
    <row r="52" spans="1:10" ht="30">
      <c r="A52" s="38">
        <v>44</v>
      </c>
      <c r="B52" s="42" t="s">
        <v>170</v>
      </c>
      <c r="C52" s="43" t="s">
        <v>10</v>
      </c>
      <c r="D52" s="118"/>
      <c r="E52" s="43">
        <v>1</v>
      </c>
      <c r="F52" s="42">
        <f t="shared" si="6"/>
        <v>0</v>
      </c>
      <c r="G52" s="118"/>
      <c r="H52" s="43">
        <v>1</v>
      </c>
      <c r="I52" s="42">
        <f t="shared" si="4"/>
        <v>0</v>
      </c>
      <c r="J52" s="42">
        <f t="shared" si="5"/>
        <v>0</v>
      </c>
    </row>
    <row r="53" spans="1:10" ht="30">
      <c r="A53" s="38">
        <v>45</v>
      </c>
      <c r="B53" s="42" t="s">
        <v>171</v>
      </c>
      <c r="C53" s="43" t="s">
        <v>12</v>
      </c>
      <c r="D53" s="118"/>
      <c r="E53" s="43">
        <v>1</v>
      </c>
      <c r="F53" s="42">
        <f t="shared" si="6"/>
        <v>0</v>
      </c>
      <c r="G53" s="118"/>
      <c r="H53" s="43">
        <v>1</v>
      </c>
      <c r="I53" s="42">
        <f t="shared" si="4"/>
        <v>0</v>
      </c>
      <c r="J53" s="42">
        <f t="shared" si="5"/>
        <v>0</v>
      </c>
    </row>
    <row r="54" spans="1:10" ht="45">
      <c r="A54" s="38">
        <v>46</v>
      </c>
      <c r="B54" s="42" t="s">
        <v>172</v>
      </c>
      <c r="C54" s="43" t="s">
        <v>12</v>
      </c>
      <c r="D54" s="118"/>
      <c r="E54" s="43">
        <v>1</v>
      </c>
      <c r="F54" s="42">
        <f t="shared" si="6"/>
        <v>0</v>
      </c>
      <c r="G54" s="118"/>
      <c r="H54" s="43">
        <v>1</v>
      </c>
      <c r="I54" s="42">
        <f t="shared" si="4"/>
        <v>0</v>
      </c>
      <c r="J54" s="42">
        <f t="shared" si="5"/>
        <v>0</v>
      </c>
    </row>
    <row r="55" spans="1:10" ht="30">
      <c r="A55" s="38">
        <v>47</v>
      </c>
      <c r="B55" s="42" t="s">
        <v>173</v>
      </c>
      <c r="C55" s="43" t="s">
        <v>10</v>
      </c>
      <c r="D55" s="123"/>
      <c r="E55" s="124"/>
      <c r="F55" s="123"/>
      <c r="G55" s="118"/>
      <c r="H55" s="43">
        <v>1</v>
      </c>
      <c r="I55" s="42">
        <f t="shared" si="4"/>
        <v>0</v>
      </c>
      <c r="J55" s="42">
        <f t="shared" si="5"/>
        <v>0</v>
      </c>
    </row>
    <row r="56" spans="1:10" ht="30">
      <c r="A56" s="38">
        <v>48</v>
      </c>
      <c r="B56" s="42" t="s">
        <v>174</v>
      </c>
      <c r="C56" s="43" t="s">
        <v>18</v>
      </c>
      <c r="D56" s="118"/>
      <c r="E56" s="43">
        <v>1</v>
      </c>
      <c r="F56" s="42">
        <f>SUM(D56*E56)</f>
        <v>0</v>
      </c>
      <c r="G56" s="118"/>
      <c r="H56" s="43">
        <v>1</v>
      </c>
      <c r="I56" s="42">
        <f t="shared" si="4"/>
        <v>0</v>
      </c>
      <c r="J56" s="42">
        <f t="shared" si="5"/>
        <v>0</v>
      </c>
    </row>
    <row r="57" spans="1:10" ht="30">
      <c r="A57" s="38">
        <v>49</v>
      </c>
      <c r="B57" s="42" t="s">
        <v>175</v>
      </c>
      <c r="C57" s="43" t="s">
        <v>18</v>
      </c>
      <c r="D57" s="118"/>
      <c r="E57" s="43">
        <v>1</v>
      </c>
      <c r="F57" s="42">
        <f>SUM(D57*E57)</f>
        <v>0</v>
      </c>
      <c r="G57" s="118"/>
      <c r="H57" s="43">
        <v>1</v>
      </c>
      <c r="I57" s="42">
        <f t="shared" si="4"/>
        <v>0</v>
      </c>
      <c r="J57" s="42">
        <f t="shared" si="5"/>
        <v>0</v>
      </c>
    </row>
    <row r="58" spans="1:10" ht="30">
      <c r="A58" s="38">
        <v>50</v>
      </c>
      <c r="B58" s="42" t="s">
        <v>176</v>
      </c>
      <c r="C58" s="43" t="s">
        <v>10</v>
      </c>
      <c r="D58" s="118"/>
      <c r="E58" s="43">
        <v>1</v>
      </c>
      <c r="F58" s="42">
        <f>SUM(D58*E58)</f>
        <v>0</v>
      </c>
      <c r="G58" s="118"/>
      <c r="H58" s="43">
        <v>1</v>
      </c>
      <c r="I58" s="42">
        <f t="shared" si="4"/>
        <v>0</v>
      </c>
      <c r="J58" s="42">
        <f t="shared" si="5"/>
        <v>0</v>
      </c>
    </row>
    <row r="59" spans="1:10" ht="15">
      <c r="A59" s="38">
        <v>51</v>
      </c>
      <c r="B59" s="42" t="s">
        <v>109</v>
      </c>
      <c r="C59" s="43" t="s">
        <v>12</v>
      </c>
      <c r="D59" s="123"/>
      <c r="E59" s="124"/>
      <c r="F59" s="123"/>
      <c r="G59" s="118"/>
      <c r="H59" s="43">
        <v>1</v>
      </c>
      <c r="I59" s="42">
        <f t="shared" si="4"/>
        <v>0</v>
      </c>
      <c r="J59" s="42">
        <f t="shared" si="5"/>
        <v>0</v>
      </c>
    </row>
    <row r="60" spans="1:10" ht="30.75" thickBot="1">
      <c r="A60" s="38">
        <v>52</v>
      </c>
      <c r="B60" s="42" t="s">
        <v>177</v>
      </c>
      <c r="C60" s="43" t="s">
        <v>10</v>
      </c>
      <c r="D60" s="123"/>
      <c r="E60" s="124"/>
      <c r="F60" s="123"/>
      <c r="G60" s="118"/>
      <c r="H60" s="43">
        <v>1</v>
      </c>
      <c r="I60" s="42">
        <f t="shared" si="4"/>
        <v>0</v>
      </c>
      <c r="J60" s="42">
        <f t="shared" si="5"/>
        <v>0</v>
      </c>
    </row>
    <row r="61" spans="1:10" ht="16.5" thickBot="1" thickTop="1">
      <c r="A61" s="45"/>
      <c r="B61" s="46" t="s">
        <v>178</v>
      </c>
      <c r="C61" s="47"/>
      <c r="D61" s="48"/>
      <c r="E61" s="48"/>
      <c r="F61" s="48"/>
      <c r="G61" s="48"/>
      <c r="H61" s="48"/>
      <c r="I61" s="48"/>
      <c r="J61" s="48"/>
    </row>
    <row r="62" spans="1:10" ht="15.75" thickTop="1">
      <c r="A62" s="38"/>
      <c r="B62" s="58"/>
      <c r="C62" s="59"/>
      <c r="D62" s="60"/>
      <c r="E62" s="60"/>
      <c r="F62" s="60"/>
      <c r="G62" s="60"/>
      <c r="H62" s="60"/>
      <c r="I62" s="60"/>
      <c r="J62" s="60"/>
    </row>
    <row r="63" spans="1:10" ht="30">
      <c r="A63" s="38">
        <v>53</v>
      </c>
      <c r="B63" s="42" t="s">
        <v>179</v>
      </c>
      <c r="C63" s="43" t="s">
        <v>18</v>
      </c>
      <c r="D63" s="118"/>
      <c r="E63" s="43">
        <v>1</v>
      </c>
      <c r="F63" s="42">
        <f>SUM(D63*E63)</f>
        <v>0</v>
      </c>
      <c r="G63" s="118"/>
      <c r="H63" s="43">
        <v>1</v>
      </c>
      <c r="I63" s="42">
        <f aca="true" t="shared" si="7" ref="I63:I79">SUM(G63*H63)</f>
        <v>0</v>
      </c>
      <c r="J63" s="42">
        <f aca="true" t="shared" si="8" ref="J63:J84">SUM(F63+I63)</f>
        <v>0</v>
      </c>
    </row>
    <row r="64" spans="1:10" ht="15">
      <c r="A64" s="38">
        <v>54</v>
      </c>
      <c r="B64" s="42" t="s">
        <v>180</v>
      </c>
      <c r="C64" s="43" t="s">
        <v>18</v>
      </c>
      <c r="D64" s="123"/>
      <c r="E64" s="124"/>
      <c r="F64" s="123"/>
      <c r="G64" s="118"/>
      <c r="H64" s="43">
        <v>1</v>
      </c>
      <c r="I64" s="42">
        <f t="shared" si="7"/>
        <v>0</v>
      </c>
      <c r="J64" s="42">
        <f t="shared" si="8"/>
        <v>0</v>
      </c>
    </row>
    <row r="65" spans="1:10" ht="30">
      <c r="A65" s="38">
        <v>55</v>
      </c>
      <c r="B65" s="42" t="s">
        <v>181</v>
      </c>
      <c r="C65" s="43" t="s">
        <v>18</v>
      </c>
      <c r="D65" s="118"/>
      <c r="E65" s="43">
        <v>1</v>
      </c>
      <c r="F65" s="42">
        <f>SUM(D65*E65)</f>
        <v>0</v>
      </c>
      <c r="G65" s="118"/>
      <c r="H65" s="43">
        <v>1</v>
      </c>
      <c r="I65" s="42">
        <f t="shared" si="7"/>
        <v>0</v>
      </c>
      <c r="J65" s="42">
        <f t="shared" si="8"/>
        <v>0</v>
      </c>
    </row>
    <row r="66" spans="1:10" ht="30">
      <c r="A66" s="38">
        <v>56</v>
      </c>
      <c r="B66" s="42" t="s">
        <v>182</v>
      </c>
      <c r="C66" s="43" t="s">
        <v>10</v>
      </c>
      <c r="D66" s="123"/>
      <c r="E66" s="124"/>
      <c r="F66" s="123"/>
      <c r="G66" s="118"/>
      <c r="H66" s="43">
        <v>1</v>
      </c>
      <c r="I66" s="42">
        <f t="shared" si="7"/>
        <v>0</v>
      </c>
      <c r="J66" s="42">
        <f t="shared" si="8"/>
        <v>0</v>
      </c>
    </row>
    <row r="67" spans="1:10" ht="15">
      <c r="A67" s="38">
        <v>57</v>
      </c>
      <c r="B67" s="42" t="s">
        <v>183</v>
      </c>
      <c r="C67" s="43" t="s">
        <v>18</v>
      </c>
      <c r="D67" s="118"/>
      <c r="E67" s="43">
        <v>1</v>
      </c>
      <c r="F67" s="42">
        <f aca="true" t="shared" si="9" ref="F67:F76">SUM(D67*E67)</f>
        <v>0</v>
      </c>
      <c r="G67" s="118"/>
      <c r="H67" s="43">
        <v>1</v>
      </c>
      <c r="I67" s="42">
        <f t="shared" si="7"/>
        <v>0</v>
      </c>
      <c r="J67" s="42">
        <f t="shared" si="8"/>
        <v>0</v>
      </c>
    </row>
    <row r="68" spans="1:10" ht="15">
      <c r="A68" s="38">
        <v>58</v>
      </c>
      <c r="B68" s="42" t="s">
        <v>184</v>
      </c>
      <c r="C68" s="43" t="s">
        <v>18</v>
      </c>
      <c r="D68" s="118"/>
      <c r="E68" s="43">
        <v>1</v>
      </c>
      <c r="F68" s="42">
        <f t="shared" si="9"/>
        <v>0</v>
      </c>
      <c r="G68" s="118"/>
      <c r="H68" s="43">
        <v>1</v>
      </c>
      <c r="I68" s="42">
        <f t="shared" si="7"/>
        <v>0</v>
      </c>
      <c r="J68" s="42">
        <f t="shared" si="8"/>
        <v>0</v>
      </c>
    </row>
    <row r="69" spans="1:10" ht="15">
      <c r="A69" s="38">
        <v>59</v>
      </c>
      <c r="B69" s="42" t="s">
        <v>185</v>
      </c>
      <c r="C69" s="43" t="s">
        <v>18</v>
      </c>
      <c r="D69" s="118"/>
      <c r="E69" s="43">
        <v>1</v>
      </c>
      <c r="F69" s="42">
        <f t="shared" si="9"/>
        <v>0</v>
      </c>
      <c r="G69" s="118"/>
      <c r="H69" s="43">
        <v>1</v>
      </c>
      <c r="I69" s="42">
        <f t="shared" si="7"/>
        <v>0</v>
      </c>
      <c r="J69" s="42">
        <f t="shared" si="8"/>
        <v>0</v>
      </c>
    </row>
    <row r="70" spans="1:10" ht="30">
      <c r="A70" s="38">
        <v>60</v>
      </c>
      <c r="B70" s="42" t="s">
        <v>186</v>
      </c>
      <c r="C70" s="43" t="s">
        <v>18</v>
      </c>
      <c r="D70" s="118"/>
      <c r="E70" s="43">
        <v>1</v>
      </c>
      <c r="F70" s="42">
        <f t="shared" si="9"/>
        <v>0</v>
      </c>
      <c r="G70" s="118"/>
      <c r="H70" s="43">
        <v>1</v>
      </c>
      <c r="I70" s="42">
        <f t="shared" si="7"/>
        <v>0</v>
      </c>
      <c r="J70" s="42">
        <f t="shared" si="8"/>
        <v>0</v>
      </c>
    </row>
    <row r="71" spans="1:10" ht="30">
      <c r="A71" s="38">
        <v>61</v>
      </c>
      <c r="B71" s="42" t="s">
        <v>187</v>
      </c>
      <c r="C71" s="43" t="s">
        <v>18</v>
      </c>
      <c r="D71" s="118"/>
      <c r="E71" s="43">
        <v>1</v>
      </c>
      <c r="F71" s="42">
        <f t="shared" si="9"/>
        <v>0</v>
      </c>
      <c r="G71" s="118"/>
      <c r="H71" s="43">
        <v>1</v>
      </c>
      <c r="I71" s="42">
        <f t="shared" si="7"/>
        <v>0</v>
      </c>
      <c r="J71" s="42">
        <f t="shared" si="8"/>
        <v>0</v>
      </c>
    </row>
    <row r="72" spans="1:10" ht="30">
      <c r="A72" s="38">
        <v>62</v>
      </c>
      <c r="B72" s="42" t="s">
        <v>188</v>
      </c>
      <c r="C72" s="43" t="s">
        <v>18</v>
      </c>
      <c r="D72" s="118"/>
      <c r="E72" s="43">
        <v>1</v>
      </c>
      <c r="F72" s="42">
        <f t="shared" si="9"/>
        <v>0</v>
      </c>
      <c r="G72" s="118"/>
      <c r="H72" s="43">
        <v>1</v>
      </c>
      <c r="I72" s="42">
        <f t="shared" si="7"/>
        <v>0</v>
      </c>
      <c r="J72" s="42">
        <f t="shared" si="8"/>
        <v>0</v>
      </c>
    </row>
    <row r="73" spans="1:10" ht="30">
      <c r="A73" s="38">
        <v>63</v>
      </c>
      <c r="B73" s="42" t="s">
        <v>189</v>
      </c>
      <c r="C73" s="43" t="s">
        <v>18</v>
      </c>
      <c r="D73" s="118"/>
      <c r="E73" s="43">
        <v>1</v>
      </c>
      <c r="F73" s="42">
        <f t="shared" si="9"/>
        <v>0</v>
      </c>
      <c r="G73" s="118"/>
      <c r="H73" s="43">
        <v>1</v>
      </c>
      <c r="I73" s="42">
        <f t="shared" si="7"/>
        <v>0</v>
      </c>
      <c r="J73" s="42">
        <f t="shared" si="8"/>
        <v>0</v>
      </c>
    </row>
    <row r="74" spans="1:10" ht="30">
      <c r="A74" s="38">
        <v>64</v>
      </c>
      <c r="B74" s="42" t="s">
        <v>190</v>
      </c>
      <c r="C74" s="43" t="s">
        <v>18</v>
      </c>
      <c r="D74" s="118"/>
      <c r="E74" s="43">
        <v>1</v>
      </c>
      <c r="F74" s="42">
        <f t="shared" si="9"/>
        <v>0</v>
      </c>
      <c r="G74" s="118"/>
      <c r="H74" s="43">
        <v>1</v>
      </c>
      <c r="I74" s="42">
        <f t="shared" si="7"/>
        <v>0</v>
      </c>
      <c r="J74" s="42">
        <f t="shared" si="8"/>
        <v>0</v>
      </c>
    </row>
    <row r="75" spans="1:10" ht="30">
      <c r="A75" s="38">
        <v>65</v>
      </c>
      <c r="B75" s="42" t="s">
        <v>191</v>
      </c>
      <c r="C75" s="43" t="s">
        <v>18</v>
      </c>
      <c r="D75" s="118"/>
      <c r="E75" s="43">
        <v>1</v>
      </c>
      <c r="F75" s="42">
        <f t="shared" si="9"/>
        <v>0</v>
      </c>
      <c r="G75" s="118"/>
      <c r="H75" s="43">
        <v>1</v>
      </c>
      <c r="I75" s="42">
        <f t="shared" si="7"/>
        <v>0</v>
      </c>
      <c r="J75" s="42">
        <f t="shared" si="8"/>
        <v>0</v>
      </c>
    </row>
    <row r="76" spans="1:10" ht="30">
      <c r="A76" s="38">
        <v>66</v>
      </c>
      <c r="B76" s="42" t="s">
        <v>192</v>
      </c>
      <c r="C76" s="43" t="s">
        <v>18</v>
      </c>
      <c r="D76" s="118"/>
      <c r="E76" s="43">
        <v>1</v>
      </c>
      <c r="F76" s="42">
        <f t="shared" si="9"/>
        <v>0</v>
      </c>
      <c r="G76" s="118"/>
      <c r="H76" s="43">
        <v>1</v>
      </c>
      <c r="I76" s="42">
        <f t="shared" si="7"/>
        <v>0</v>
      </c>
      <c r="J76" s="42">
        <f t="shared" si="8"/>
        <v>0</v>
      </c>
    </row>
    <row r="77" spans="1:10" ht="30">
      <c r="A77" s="38">
        <v>67</v>
      </c>
      <c r="B77" s="42" t="s">
        <v>193</v>
      </c>
      <c r="C77" s="43" t="s">
        <v>18</v>
      </c>
      <c r="D77" s="123"/>
      <c r="E77" s="124"/>
      <c r="F77" s="123"/>
      <c r="G77" s="118"/>
      <c r="H77" s="43">
        <v>1</v>
      </c>
      <c r="I77" s="42">
        <f t="shared" si="7"/>
        <v>0</v>
      </c>
      <c r="J77" s="42">
        <f t="shared" si="8"/>
        <v>0</v>
      </c>
    </row>
    <row r="78" spans="1:10" ht="30">
      <c r="A78" s="38">
        <v>68</v>
      </c>
      <c r="B78" s="42" t="s">
        <v>194</v>
      </c>
      <c r="C78" s="43" t="s">
        <v>18</v>
      </c>
      <c r="D78" s="123"/>
      <c r="E78" s="124"/>
      <c r="F78" s="123"/>
      <c r="G78" s="118"/>
      <c r="H78" s="43">
        <v>1</v>
      </c>
      <c r="I78" s="42">
        <f t="shared" si="7"/>
        <v>0</v>
      </c>
      <c r="J78" s="42">
        <f t="shared" si="8"/>
        <v>0</v>
      </c>
    </row>
    <row r="79" spans="1:10" ht="30">
      <c r="A79" s="38">
        <v>69</v>
      </c>
      <c r="B79" s="42" t="s">
        <v>195</v>
      </c>
      <c r="C79" s="43" t="s">
        <v>18</v>
      </c>
      <c r="D79" s="123"/>
      <c r="E79" s="124"/>
      <c r="F79" s="123"/>
      <c r="G79" s="118"/>
      <c r="H79" s="43">
        <v>1</v>
      </c>
      <c r="I79" s="42">
        <f t="shared" si="7"/>
        <v>0</v>
      </c>
      <c r="J79" s="42">
        <f t="shared" si="8"/>
        <v>0</v>
      </c>
    </row>
    <row r="80" spans="1:10" ht="45">
      <c r="A80" s="38">
        <v>70</v>
      </c>
      <c r="B80" s="42" t="s">
        <v>196</v>
      </c>
      <c r="C80" s="43" t="s">
        <v>10</v>
      </c>
      <c r="D80" s="123"/>
      <c r="E80" s="124"/>
      <c r="F80" s="123"/>
      <c r="G80" s="118"/>
      <c r="H80" s="43">
        <v>1</v>
      </c>
      <c r="I80" s="42">
        <v>0</v>
      </c>
      <c r="J80" s="42">
        <f t="shared" si="8"/>
        <v>0</v>
      </c>
    </row>
    <row r="81" spans="1:10" ht="30">
      <c r="A81" s="38">
        <v>71</v>
      </c>
      <c r="B81" s="42" t="s">
        <v>197</v>
      </c>
      <c r="C81" s="43" t="s">
        <v>18</v>
      </c>
      <c r="D81" s="123"/>
      <c r="E81" s="124"/>
      <c r="F81" s="123"/>
      <c r="G81" s="118"/>
      <c r="H81" s="43">
        <v>1</v>
      </c>
      <c r="I81" s="42">
        <f>SUM(G81*H81)</f>
        <v>0</v>
      </c>
      <c r="J81" s="42">
        <f t="shared" si="8"/>
        <v>0</v>
      </c>
    </row>
    <row r="82" spans="1:10" ht="15">
      <c r="A82" s="38">
        <v>72</v>
      </c>
      <c r="B82" s="42" t="s">
        <v>198</v>
      </c>
      <c r="C82" s="43" t="s">
        <v>18</v>
      </c>
      <c r="D82" s="123"/>
      <c r="E82" s="124"/>
      <c r="F82" s="123"/>
      <c r="G82" s="118"/>
      <c r="H82" s="43">
        <v>1</v>
      </c>
      <c r="I82" s="42">
        <f>SUM(G82*H82)</f>
        <v>0</v>
      </c>
      <c r="J82" s="42">
        <f t="shared" si="8"/>
        <v>0</v>
      </c>
    </row>
    <row r="83" spans="1:10" ht="30">
      <c r="A83" s="38">
        <v>73</v>
      </c>
      <c r="B83" s="42" t="s">
        <v>199</v>
      </c>
      <c r="C83" s="43" t="s">
        <v>18</v>
      </c>
      <c r="D83" s="123"/>
      <c r="E83" s="124"/>
      <c r="F83" s="123"/>
      <c r="G83" s="118"/>
      <c r="H83" s="43">
        <v>1</v>
      </c>
      <c r="I83" s="42">
        <f>SUM(G83*H83)</f>
        <v>0</v>
      </c>
      <c r="J83" s="42">
        <f t="shared" si="8"/>
        <v>0</v>
      </c>
    </row>
    <row r="84" spans="1:10" ht="15.75" thickBot="1">
      <c r="A84" s="61" t="s">
        <v>116</v>
      </c>
      <c r="B84" s="62" t="s">
        <v>117</v>
      </c>
      <c r="C84" s="62"/>
      <c r="D84" s="63"/>
      <c r="E84" s="62"/>
      <c r="F84" s="64">
        <f>SUM(F5:F83)</f>
        <v>0</v>
      </c>
      <c r="G84" s="63"/>
      <c r="H84" s="62"/>
      <c r="I84" s="64">
        <f>SUM(I5:I83)</f>
        <v>0</v>
      </c>
      <c r="J84" s="64">
        <f t="shared" si="8"/>
        <v>0</v>
      </c>
    </row>
  </sheetData>
  <sheetProtection algorithmName="SHA-512" hashValue="mSgDgHrCCJt03XKOToQLxg2TcDfScoKeg4tDnUKKq9y/jHRR/RimOaTDRW9qbQi+t83jUTEADkG83Uxpu0lAow==" saltValue="pxM1Cu9AbLlWuk9J0d/VUQ==" spinCount="100000" sheet="1" objects="1" scenarios="1"/>
  <mergeCells count="5">
    <mergeCell ref="A1:J1"/>
    <mergeCell ref="A3:A4"/>
    <mergeCell ref="B3:B4"/>
    <mergeCell ref="D3:F3"/>
    <mergeCell ref="G3:I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16DBE-DEEA-4EA5-A83B-4E190B3DE0CE}">
  <dimension ref="A1:J44"/>
  <sheetViews>
    <sheetView workbookViewId="0" topLeftCell="A10">
      <selection activeCell="E8" sqref="E8"/>
    </sheetView>
  </sheetViews>
  <sheetFormatPr defaultColWidth="9.140625" defaultRowHeight="12.75"/>
  <cols>
    <col min="1" max="1" width="4.8515625" style="0" customWidth="1"/>
    <col min="2" max="2" width="47.421875" style="0" bestFit="1" customWidth="1"/>
    <col min="3" max="3" width="7.8515625" style="23" customWidth="1"/>
    <col min="4" max="4" width="11.140625" style="0" customWidth="1"/>
    <col min="5" max="5" width="9.7109375" style="0" customWidth="1"/>
    <col min="6" max="6" width="9.421875" style="0" customWidth="1"/>
    <col min="7" max="7" width="11.7109375" style="0" customWidth="1"/>
    <col min="8" max="8" width="10.57421875" style="0" customWidth="1"/>
    <col min="9" max="9" width="7.7109375" style="0" customWidth="1"/>
    <col min="10" max="10" width="14.28125" style="0" customWidth="1"/>
  </cols>
  <sheetData>
    <row r="1" spans="1:10" ht="15">
      <c r="A1" s="145" t="s">
        <v>200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ht="15.75" thickBot="1">
      <c r="A2" s="25">
        <v>1</v>
      </c>
      <c r="B2" s="25">
        <v>2</v>
      </c>
      <c r="C2" s="25">
        <v>3</v>
      </c>
      <c r="D2" s="25">
        <v>4</v>
      </c>
      <c r="E2" s="25">
        <v>5</v>
      </c>
      <c r="F2" s="25">
        <v>6</v>
      </c>
      <c r="G2" s="25">
        <v>7</v>
      </c>
      <c r="H2" s="25">
        <v>8</v>
      </c>
      <c r="I2" s="25">
        <v>9</v>
      </c>
      <c r="J2" s="25">
        <v>10</v>
      </c>
    </row>
    <row r="3" spans="1:10" ht="15.75" thickBot="1">
      <c r="A3" s="146" t="s">
        <v>119</v>
      </c>
      <c r="B3" s="148" t="s">
        <v>120</v>
      </c>
      <c r="C3" s="27"/>
      <c r="D3" s="150" t="s">
        <v>3</v>
      </c>
      <c r="E3" s="151"/>
      <c r="F3" s="152"/>
      <c r="G3" s="153" t="s">
        <v>4</v>
      </c>
      <c r="H3" s="154"/>
      <c r="I3" s="154"/>
      <c r="J3" s="65" t="s">
        <v>5</v>
      </c>
    </row>
    <row r="4" spans="1:10" ht="30.75" thickBot="1">
      <c r="A4" s="147"/>
      <c r="B4" s="149"/>
      <c r="C4" s="29"/>
      <c r="D4" s="30" t="s">
        <v>6</v>
      </c>
      <c r="E4" s="31" t="s">
        <v>7</v>
      </c>
      <c r="F4" s="31" t="s">
        <v>5</v>
      </c>
      <c r="G4" s="30" t="s">
        <v>6</v>
      </c>
      <c r="H4" s="31" t="s">
        <v>7</v>
      </c>
      <c r="I4" s="32" t="s">
        <v>5</v>
      </c>
      <c r="J4" s="33" t="s">
        <v>201</v>
      </c>
    </row>
    <row r="5" spans="1:10" ht="16.5" thickBot="1" thickTop="1">
      <c r="A5" s="34"/>
      <c r="B5" s="66" t="s">
        <v>122</v>
      </c>
      <c r="C5" s="67"/>
      <c r="D5" s="68"/>
      <c r="E5" s="68"/>
      <c r="F5" s="68"/>
      <c r="G5" s="68"/>
      <c r="H5" s="68"/>
      <c r="I5" s="68"/>
      <c r="J5" s="68"/>
    </row>
    <row r="6" spans="1:10" ht="15.75" thickTop="1">
      <c r="A6" s="69">
        <v>1</v>
      </c>
      <c r="B6" s="39" t="s">
        <v>202</v>
      </c>
      <c r="C6" s="40" t="s">
        <v>10</v>
      </c>
      <c r="D6" s="41"/>
      <c r="E6" s="41"/>
      <c r="F6" s="41"/>
      <c r="G6" s="117"/>
      <c r="H6" s="40">
        <v>1</v>
      </c>
      <c r="I6" s="39">
        <f>SUM(G6*H6)</f>
        <v>0</v>
      </c>
      <c r="J6" s="39">
        <f>SUM(F6+I6)</f>
        <v>0</v>
      </c>
    </row>
    <row r="7" spans="1:10" ht="15">
      <c r="A7" s="69">
        <v>2</v>
      </c>
      <c r="B7" s="42" t="s">
        <v>203</v>
      </c>
      <c r="C7" s="43" t="s">
        <v>10</v>
      </c>
      <c r="D7" s="44"/>
      <c r="E7" s="44"/>
      <c r="F7" s="44"/>
      <c r="G7" s="118"/>
      <c r="H7" s="43">
        <v>1</v>
      </c>
      <c r="I7" s="42">
        <f>SUM(G7*H7)</f>
        <v>0</v>
      </c>
      <c r="J7" s="42">
        <f>SUM(F7+I7)</f>
        <v>0</v>
      </c>
    </row>
    <row r="8" spans="1:10" s="24" customFormat="1" ht="30">
      <c r="A8" s="69">
        <v>3</v>
      </c>
      <c r="B8" s="39" t="s">
        <v>204</v>
      </c>
      <c r="C8" s="43" t="s">
        <v>10</v>
      </c>
      <c r="D8" s="44"/>
      <c r="E8" s="44"/>
      <c r="F8" s="44"/>
      <c r="G8" s="118"/>
      <c r="H8" s="43">
        <v>1</v>
      </c>
      <c r="I8" s="42">
        <f>SUM(G8*H8)</f>
        <v>0</v>
      </c>
      <c r="J8" s="42">
        <f>SUM(F8+I8)</f>
        <v>0</v>
      </c>
    </row>
    <row r="9" spans="1:10" ht="15">
      <c r="A9" s="69">
        <v>4</v>
      </c>
      <c r="B9" s="42" t="s">
        <v>205</v>
      </c>
      <c r="C9" s="43" t="s">
        <v>18</v>
      </c>
      <c r="D9" s="44"/>
      <c r="E9" s="44"/>
      <c r="F9" s="44"/>
      <c r="G9" s="118"/>
      <c r="H9" s="43">
        <v>1</v>
      </c>
      <c r="I9" s="42">
        <f>SUM(G9*H9)</f>
        <v>0</v>
      </c>
      <c r="J9" s="42">
        <f>SUM(F9+I9)</f>
        <v>0</v>
      </c>
    </row>
    <row r="10" spans="1:10" ht="15.75" thickBot="1">
      <c r="A10" s="70">
        <v>5</v>
      </c>
      <c r="B10" s="53" t="s">
        <v>206</v>
      </c>
      <c r="C10" s="56" t="s">
        <v>18</v>
      </c>
      <c r="D10" s="55"/>
      <c r="E10" s="55"/>
      <c r="F10" s="55"/>
      <c r="G10" s="119"/>
      <c r="H10" s="56">
        <v>1</v>
      </c>
      <c r="I10" s="53">
        <f>SUM(G10*H10)</f>
        <v>0</v>
      </c>
      <c r="J10" s="53">
        <f>SUM(F10+I10)</f>
        <v>0</v>
      </c>
    </row>
    <row r="11" spans="1:10" ht="16.5" thickBot="1" thickTop="1">
      <c r="A11" s="71"/>
      <c r="B11" s="46" t="s">
        <v>131</v>
      </c>
      <c r="C11" s="47"/>
      <c r="D11" s="72"/>
      <c r="E11" s="72"/>
      <c r="F11" s="72"/>
      <c r="G11" s="48"/>
      <c r="H11" s="47"/>
      <c r="I11" s="48"/>
      <c r="J11" s="48"/>
    </row>
    <row r="12" spans="1:10" ht="15.75" thickTop="1">
      <c r="A12" s="69">
        <v>6</v>
      </c>
      <c r="B12" s="39" t="s">
        <v>135</v>
      </c>
      <c r="C12" s="40" t="s">
        <v>80</v>
      </c>
      <c r="D12" s="41"/>
      <c r="E12" s="41"/>
      <c r="F12" s="41"/>
      <c r="G12" s="117"/>
      <c r="H12" s="40">
        <v>1</v>
      </c>
      <c r="I12" s="39">
        <f aca="true" t="shared" si="0" ref="I12:I17">SUM(G12*H12)</f>
        <v>0</v>
      </c>
      <c r="J12" s="39">
        <f aca="true" t="shared" si="1" ref="J12:J17">SUM(F12+I12)</f>
        <v>0</v>
      </c>
    </row>
    <row r="13" spans="1:10" ht="15">
      <c r="A13" s="69">
        <v>7</v>
      </c>
      <c r="B13" s="42" t="s">
        <v>136</v>
      </c>
      <c r="C13" s="43" t="s">
        <v>80</v>
      </c>
      <c r="D13" s="44"/>
      <c r="E13" s="44"/>
      <c r="F13" s="44"/>
      <c r="G13" s="118"/>
      <c r="H13" s="43">
        <v>1</v>
      </c>
      <c r="I13" s="42">
        <f t="shared" si="0"/>
        <v>0</v>
      </c>
      <c r="J13" s="42">
        <f t="shared" si="1"/>
        <v>0</v>
      </c>
    </row>
    <row r="14" spans="1:10" ht="15">
      <c r="A14" s="69">
        <v>8</v>
      </c>
      <c r="B14" s="42" t="s">
        <v>137</v>
      </c>
      <c r="C14" s="43" t="s">
        <v>59</v>
      </c>
      <c r="D14" s="44"/>
      <c r="E14" s="44"/>
      <c r="F14" s="44"/>
      <c r="G14" s="118"/>
      <c r="H14" s="43">
        <v>1</v>
      </c>
      <c r="I14" s="42">
        <f t="shared" si="0"/>
        <v>0</v>
      </c>
      <c r="J14" s="42">
        <f t="shared" si="1"/>
        <v>0</v>
      </c>
    </row>
    <row r="15" spans="1:10" ht="15">
      <c r="A15" s="69">
        <v>9</v>
      </c>
      <c r="B15" s="49" t="s">
        <v>138</v>
      </c>
      <c r="C15" s="73" t="s">
        <v>59</v>
      </c>
      <c r="D15" s="51"/>
      <c r="E15" s="51"/>
      <c r="F15" s="51"/>
      <c r="G15" s="121"/>
      <c r="H15" s="73">
        <v>1</v>
      </c>
      <c r="I15" s="49">
        <f t="shared" si="0"/>
        <v>0</v>
      </c>
      <c r="J15" s="49">
        <f t="shared" si="1"/>
        <v>0</v>
      </c>
    </row>
    <row r="16" spans="1:10" ht="15">
      <c r="A16" s="74">
        <v>10</v>
      </c>
      <c r="B16" s="42" t="s">
        <v>141</v>
      </c>
      <c r="C16" s="43" t="s">
        <v>59</v>
      </c>
      <c r="D16" s="44"/>
      <c r="E16" s="44"/>
      <c r="F16" s="51"/>
      <c r="G16" s="118"/>
      <c r="H16" s="43">
        <v>1</v>
      </c>
      <c r="I16" s="49">
        <f t="shared" si="0"/>
        <v>0</v>
      </c>
      <c r="J16" s="49">
        <f t="shared" si="1"/>
        <v>0</v>
      </c>
    </row>
    <row r="17" spans="1:10" ht="15.75" thickBot="1">
      <c r="A17" s="70">
        <v>11</v>
      </c>
      <c r="B17" s="53" t="s">
        <v>142</v>
      </c>
      <c r="C17" s="36" t="s">
        <v>59</v>
      </c>
      <c r="D17" s="54"/>
      <c r="E17" s="54"/>
      <c r="F17" s="55"/>
      <c r="G17" s="119"/>
      <c r="H17" s="56">
        <v>1</v>
      </c>
      <c r="I17" s="53">
        <f t="shared" si="0"/>
        <v>0</v>
      </c>
      <c r="J17" s="53">
        <f t="shared" si="1"/>
        <v>0</v>
      </c>
    </row>
    <row r="18" spans="1:10" ht="16.5" thickBot="1" thickTop="1">
      <c r="A18" s="70"/>
      <c r="B18" s="35" t="s">
        <v>143</v>
      </c>
      <c r="C18" s="36"/>
      <c r="D18" s="37"/>
      <c r="E18" s="37"/>
      <c r="F18" s="37"/>
      <c r="G18" s="37"/>
      <c r="H18" s="37"/>
      <c r="I18" s="37"/>
      <c r="J18" s="37"/>
    </row>
    <row r="19" spans="1:10" ht="15.75" thickTop="1">
      <c r="A19" s="69">
        <v>12</v>
      </c>
      <c r="B19" s="39" t="s">
        <v>207</v>
      </c>
      <c r="C19" s="40" t="s">
        <v>12</v>
      </c>
      <c r="D19" s="117"/>
      <c r="E19" s="40">
        <v>1</v>
      </c>
      <c r="F19" s="39">
        <f>SUM(D19*E19)</f>
        <v>0</v>
      </c>
      <c r="G19" s="117"/>
      <c r="H19" s="40">
        <v>1</v>
      </c>
      <c r="I19" s="39">
        <f aca="true" t="shared" si="2" ref="I19:I37">SUM(G19*H19)</f>
        <v>0</v>
      </c>
      <c r="J19" s="39">
        <f aca="true" t="shared" si="3" ref="J19:J37">SUM(F19+I19)</f>
        <v>0</v>
      </c>
    </row>
    <row r="20" spans="1:10" ht="30">
      <c r="A20" s="69">
        <v>13</v>
      </c>
      <c r="B20" s="42" t="s">
        <v>208</v>
      </c>
      <c r="C20" s="43" t="s">
        <v>18</v>
      </c>
      <c r="D20" s="118"/>
      <c r="E20" s="43">
        <v>1</v>
      </c>
      <c r="F20" s="42">
        <f>SUM(D20*E20)</f>
        <v>0</v>
      </c>
      <c r="G20" s="118"/>
      <c r="H20" s="43">
        <v>1</v>
      </c>
      <c r="I20" s="42">
        <f t="shared" si="2"/>
        <v>0</v>
      </c>
      <c r="J20" s="42">
        <f t="shared" si="3"/>
        <v>0</v>
      </c>
    </row>
    <row r="21" spans="1:10" ht="30">
      <c r="A21" s="69">
        <v>14</v>
      </c>
      <c r="B21" s="42" t="s">
        <v>165</v>
      </c>
      <c r="C21" s="43" t="s">
        <v>18</v>
      </c>
      <c r="D21" s="118"/>
      <c r="E21" s="43">
        <v>1</v>
      </c>
      <c r="F21" s="42">
        <f>SUM(D21*E21)</f>
        <v>0</v>
      </c>
      <c r="G21" s="118"/>
      <c r="H21" s="43">
        <v>1</v>
      </c>
      <c r="I21" s="42">
        <f t="shared" si="2"/>
        <v>0</v>
      </c>
      <c r="J21" s="42">
        <f t="shared" si="3"/>
        <v>0</v>
      </c>
    </row>
    <row r="22" spans="1:10" ht="15">
      <c r="A22" s="69">
        <v>15</v>
      </c>
      <c r="B22" s="42" t="s">
        <v>209</v>
      </c>
      <c r="C22" s="43" t="s">
        <v>18</v>
      </c>
      <c r="D22" s="44"/>
      <c r="E22" s="57"/>
      <c r="F22" s="44"/>
      <c r="G22" s="118"/>
      <c r="H22" s="43">
        <v>1</v>
      </c>
      <c r="I22" s="42">
        <f t="shared" si="2"/>
        <v>0</v>
      </c>
      <c r="J22" s="42">
        <f t="shared" si="3"/>
        <v>0</v>
      </c>
    </row>
    <row r="23" spans="1:10" ht="15" customHeight="1">
      <c r="A23" s="69">
        <v>16</v>
      </c>
      <c r="B23" s="42" t="s">
        <v>210</v>
      </c>
      <c r="C23" s="43" t="s">
        <v>18</v>
      </c>
      <c r="D23" s="118"/>
      <c r="E23" s="43">
        <v>1</v>
      </c>
      <c r="F23" s="42">
        <f aca="true" t="shared" si="4" ref="F23:F32">SUM(D23*E23)</f>
        <v>0</v>
      </c>
      <c r="G23" s="118"/>
      <c r="H23" s="43">
        <v>1</v>
      </c>
      <c r="I23" s="42">
        <f t="shared" si="2"/>
        <v>0</v>
      </c>
      <c r="J23" s="42">
        <f t="shared" si="3"/>
        <v>0</v>
      </c>
    </row>
    <row r="24" spans="1:10" ht="15">
      <c r="A24" s="69">
        <v>17</v>
      </c>
      <c r="B24" s="42" t="s">
        <v>211</v>
      </c>
      <c r="C24" s="43" t="s">
        <v>18</v>
      </c>
      <c r="D24" s="118"/>
      <c r="E24" s="43">
        <v>1</v>
      </c>
      <c r="F24" s="42">
        <f t="shared" si="4"/>
        <v>0</v>
      </c>
      <c r="G24" s="118"/>
      <c r="H24" s="43">
        <v>1</v>
      </c>
      <c r="I24" s="42">
        <f t="shared" si="2"/>
        <v>0</v>
      </c>
      <c r="J24" s="42">
        <f t="shared" si="3"/>
        <v>0</v>
      </c>
    </row>
    <row r="25" spans="1:10" ht="15">
      <c r="A25" s="69">
        <v>18</v>
      </c>
      <c r="B25" s="42" t="s">
        <v>212</v>
      </c>
      <c r="C25" s="43" t="s">
        <v>18</v>
      </c>
      <c r="D25" s="118"/>
      <c r="E25" s="43">
        <v>1</v>
      </c>
      <c r="F25" s="42">
        <f t="shared" si="4"/>
        <v>0</v>
      </c>
      <c r="G25" s="118"/>
      <c r="H25" s="43">
        <v>1</v>
      </c>
      <c r="I25" s="42">
        <f t="shared" si="2"/>
        <v>0</v>
      </c>
      <c r="J25" s="42">
        <f t="shared" si="3"/>
        <v>0</v>
      </c>
    </row>
    <row r="26" spans="1:10" ht="15">
      <c r="A26" s="69">
        <v>19</v>
      </c>
      <c r="B26" s="42" t="s">
        <v>213</v>
      </c>
      <c r="C26" s="43" t="s">
        <v>18</v>
      </c>
      <c r="D26" s="118"/>
      <c r="E26" s="43">
        <v>1</v>
      </c>
      <c r="F26" s="42">
        <f t="shared" si="4"/>
        <v>0</v>
      </c>
      <c r="G26" s="118"/>
      <c r="H26" s="43">
        <v>1</v>
      </c>
      <c r="I26" s="42">
        <f t="shared" si="2"/>
        <v>0</v>
      </c>
      <c r="J26" s="42">
        <f t="shared" si="3"/>
        <v>0</v>
      </c>
    </row>
    <row r="27" spans="1:10" ht="15">
      <c r="A27" s="69">
        <v>20</v>
      </c>
      <c r="B27" s="42" t="s">
        <v>214</v>
      </c>
      <c r="C27" s="43" t="s">
        <v>18</v>
      </c>
      <c r="D27" s="118"/>
      <c r="E27" s="43">
        <v>1</v>
      </c>
      <c r="F27" s="42">
        <f t="shared" si="4"/>
        <v>0</v>
      </c>
      <c r="G27" s="118"/>
      <c r="H27" s="43">
        <v>1</v>
      </c>
      <c r="I27" s="42">
        <f t="shared" si="2"/>
        <v>0</v>
      </c>
      <c r="J27" s="42">
        <f t="shared" si="3"/>
        <v>0</v>
      </c>
    </row>
    <row r="28" spans="1:10" ht="15">
      <c r="A28" s="69">
        <v>21</v>
      </c>
      <c r="B28" s="42" t="s">
        <v>215</v>
      </c>
      <c r="C28" s="43" t="s">
        <v>18</v>
      </c>
      <c r="D28" s="118"/>
      <c r="E28" s="43">
        <v>1</v>
      </c>
      <c r="F28" s="42">
        <f t="shared" si="4"/>
        <v>0</v>
      </c>
      <c r="G28" s="118"/>
      <c r="H28" s="43">
        <v>1</v>
      </c>
      <c r="I28" s="42">
        <f t="shared" si="2"/>
        <v>0</v>
      </c>
      <c r="J28" s="42">
        <f t="shared" si="3"/>
        <v>0</v>
      </c>
    </row>
    <row r="29" spans="1:10" ht="15">
      <c r="A29" s="69">
        <v>22</v>
      </c>
      <c r="B29" s="42" t="s">
        <v>216</v>
      </c>
      <c r="C29" s="43" t="s">
        <v>18</v>
      </c>
      <c r="D29" s="118"/>
      <c r="E29" s="43">
        <v>1</v>
      </c>
      <c r="F29" s="42">
        <f t="shared" si="4"/>
        <v>0</v>
      </c>
      <c r="G29" s="118"/>
      <c r="H29" s="43">
        <v>1</v>
      </c>
      <c r="I29" s="42">
        <f t="shared" si="2"/>
        <v>0</v>
      </c>
      <c r="J29" s="42">
        <f t="shared" si="3"/>
        <v>0</v>
      </c>
    </row>
    <row r="30" spans="1:10" ht="30">
      <c r="A30" s="69">
        <v>23</v>
      </c>
      <c r="B30" s="42" t="s">
        <v>171</v>
      </c>
      <c r="C30" s="43" t="s">
        <v>12</v>
      </c>
      <c r="D30" s="118"/>
      <c r="E30" s="43">
        <v>1</v>
      </c>
      <c r="F30" s="42">
        <f t="shared" si="4"/>
        <v>0</v>
      </c>
      <c r="G30" s="118"/>
      <c r="H30" s="43">
        <v>1</v>
      </c>
      <c r="I30" s="42">
        <f t="shared" si="2"/>
        <v>0</v>
      </c>
      <c r="J30" s="42">
        <f t="shared" si="3"/>
        <v>0</v>
      </c>
    </row>
    <row r="31" spans="1:10" ht="45">
      <c r="A31" s="69">
        <v>24</v>
      </c>
      <c r="B31" s="42" t="s">
        <v>172</v>
      </c>
      <c r="C31" s="43" t="s">
        <v>12</v>
      </c>
      <c r="D31" s="118"/>
      <c r="E31" s="43">
        <v>1</v>
      </c>
      <c r="F31" s="42">
        <f t="shared" si="4"/>
        <v>0</v>
      </c>
      <c r="G31" s="118"/>
      <c r="H31" s="43">
        <v>1</v>
      </c>
      <c r="I31" s="42">
        <f t="shared" si="2"/>
        <v>0</v>
      </c>
      <c r="J31" s="42">
        <f t="shared" si="3"/>
        <v>0</v>
      </c>
    </row>
    <row r="32" spans="1:10" ht="30">
      <c r="A32" s="69">
        <v>25</v>
      </c>
      <c r="B32" s="39" t="s">
        <v>217</v>
      </c>
      <c r="C32" s="43"/>
      <c r="D32" s="118"/>
      <c r="E32" s="43">
        <v>1</v>
      </c>
      <c r="F32" s="42">
        <f t="shared" si="4"/>
        <v>0</v>
      </c>
      <c r="G32" s="118"/>
      <c r="H32" s="43">
        <v>1</v>
      </c>
      <c r="I32" s="42">
        <f t="shared" si="2"/>
        <v>0</v>
      </c>
      <c r="J32" s="42">
        <f t="shared" si="3"/>
        <v>0</v>
      </c>
    </row>
    <row r="33" spans="1:10" ht="30">
      <c r="A33" s="69">
        <v>26</v>
      </c>
      <c r="B33" s="42" t="s">
        <v>173</v>
      </c>
      <c r="C33" s="43" t="s">
        <v>10</v>
      </c>
      <c r="D33" s="44"/>
      <c r="E33" s="57"/>
      <c r="F33" s="44"/>
      <c r="G33" s="118"/>
      <c r="H33" s="43">
        <v>1</v>
      </c>
      <c r="I33" s="42">
        <f t="shared" si="2"/>
        <v>0</v>
      </c>
      <c r="J33" s="42">
        <f t="shared" si="3"/>
        <v>0</v>
      </c>
    </row>
    <row r="34" spans="1:10" ht="15">
      <c r="A34" s="69">
        <v>27</v>
      </c>
      <c r="B34" s="42" t="s">
        <v>218</v>
      </c>
      <c r="C34" s="43" t="s">
        <v>18</v>
      </c>
      <c r="D34" s="118"/>
      <c r="E34" s="43">
        <v>1</v>
      </c>
      <c r="F34" s="42">
        <f>SUM(D34*E34)</f>
        <v>0</v>
      </c>
      <c r="G34" s="118"/>
      <c r="H34" s="43">
        <v>1</v>
      </c>
      <c r="I34" s="42">
        <f t="shared" si="2"/>
        <v>0</v>
      </c>
      <c r="J34" s="42">
        <f t="shared" si="3"/>
        <v>0</v>
      </c>
    </row>
    <row r="35" spans="1:10" ht="30">
      <c r="A35" s="69">
        <v>28</v>
      </c>
      <c r="B35" s="42" t="s">
        <v>219</v>
      </c>
      <c r="C35" s="43" t="s">
        <v>10</v>
      </c>
      <c r="D35" s="118"/>
      <c r="E35" s="43">
        <v>1</v>
      </c>
      <c r="F35" s="42">
        <f>SUM(D35*E35)</f>
        <v>0</v>
      </c>
      <c r="G35" s="118"/>
      <c r="H35" s="43">
        <v>1</v>
      </c>
      <c r="I35" s="42">
        <f t="shared" si="2"/>
        <v>0</v>
      </c>
      <c r="J35" s="42">
        <f t="shared" si="3"/>
        <v>0</v>
      </c>
    </row>
    <row r="36" spans="1:10" ht="15">
      <c r="A36" s="69">
        <v>29</v>
      </c>
      <c r="B36" s="42" t="s">
        <v>109</v>
      </c>
      <c r="C36" s="43" t="s">
        <v>12</v>
      </c>
      <c r="D36" s="44"/>
      <c r="E36" s="57"/>
      <c r="F36" s="44"/>
      <c r="G36" s="118"/>
      <c r="H36" s="43">
        <v>1</v>
      </c>
      <c r="I36" s="42">
        <f t="shared" si="2"/>
        <v>0</v>
      </c>
      <c r="J36" s="42">
        <f t="shared" si="3"/>
        <v>0</v>
      </c>
    </row>
    <row r="37" spans="1:10" ht="15.75" thickBot="1">
      <c r="A37" s="69">
        <v>30</v>
      </c>
      <c r="B37" s="42" t="s">
        <v>177</v>
      </c>
      <c r="C37" s="43" t="s">
        <v>10</v>
      </c>
      <c r="D37" s="44"/>
      <c r="E37" s="57"/>
      <c r="F37" s="44"/>
      <c r="G37" s="118"/>
      <c r="H37" s="43">
        <v>1</v>
      </c>
      <c r="I37" s="42">
        <f t="shared" si="2"/>
        <v>0</v>
      </c>
      <c r="J37" s="42">
        <f t="shared" si="3"/>
        <v>0</v>
      </c>
    </row>
    <row r="38" spans="1:10" ht="16.5" thickBot="1" thickTop="1">
      <c r="A38" s="71"/>
      <c r="B38" s="46" t="s">
        <v>220</v>
      </c>
      <c r="C38" s="47"/>
      <c r="D38" s="48"/>
      <c r="E38" s="48"/>
      <c r="F38" s="48"/>
      <c r="G38" s="48"/>
      <c r="H38" s="48"/>
      <c r="I38" s="48"/>
      <c r="J38" s="48"/>
    </row>
    <row r="39" spans="1:10" ht="15.75" thickTop="1">
      <c r="A39" s="69">
        <v>31</v>
      </c>
      <c r="B39" s="42" t="s">
        <v>221</v>
      </c>
      <c r="C39" s="43" t="s">
        <v>18</v>
      </c>
      <c r="D39" s="118"/>
      <c r="E39" s="43">
        <v>1</v>
      </c>
      <c r="F39" s="42">
        <f>SUM(D39*E39)</f>
        <v>0</v>
      </c>
      <c r="G39" s="44"/>
      <c r="H39" s="44"/>
      <c r="I39" s="44"/>
      <c r="J39" s="42">
        <f aca="true" t="shared" si="5" ref="J39:J44">SUM(F39+I39)</f>
        <v>0</v>
      </c>
    </row>
    <row r="40" spans="1:10" ht="15">
      <c r="A40" s="69">
        <v>32</v>
      </c>
      <c r="B40" s="42" t="s">
        <v>222</v>
      </c>
      <c r="C40" s="43" t="s">
        <v>18</v>
      </c>
      <c r="D40" s="118"/>
      <c r="E40" s="43">
        <v>1</v>
      </c>
      <c r="F40" s="42">
        <f>SUM(D40*E40)</f>
        <v>0</v>
      </c>
      <c r="G40" s="44"/>
      <c r="H40" s="44"/>
      <c r="I40" s="44"/>
      <c r="J40" s="42">
        <f t="shared" si="5"/>
        <v>0</v>
      </c>
    </row>
    <row r="41" spans="1:10" ht="15">
      <c r="A41" s="69">
        <v>33</v>
      </c>
      <c r="B41" s="42" t="s">
        <v>223</v>
      </c>
      <c r="C41" s="43" t="s">
        <v>18</v>
      </c>
      <c r="D41" s="118"/>
      <c r="E41" s="43">
        <v>1</v>
      </c>
      <c r="F41" s="42">
        <f>SUM(D41*E41)</f>
        <v>0</v>
      </c>
      <c r="G41" s="44"/>
      <c r="H41" s="44"/>
      <c r="I41" s="44"/>
      <c r="J41" s="42">
        <f t="shared" si="5"/>
        <v>0</v>
      </c>
    </row>
    <row r="42" spans="1:10" ht="15">
      <c r="A42" s="69">
        <v>34</v>
      </c>
      <c r="B42" s="42" t="s">
        <v>224</v>
      </c>
      <c r="C42" s="43" t="s">
        <v>18</v>
      </c>
      <c r="D42" s="118"/>
      <c r="E42" s="43">
        <v>1</v>
      </c>
      <c r="F42" s="42">
        <f>SUM(D42*E42)</f>
        <v>0</v>
      </c>
      <c r="G42" s="44"/>
      <c r="H42" s="44"/>
      <c r="I42" s="44"/>
      <c r="J42" s="42">
        <f t="shared" si="5"/>
        <v>0</v>
      </c>
    </row>
    <row r="43" spans="1:10" ht="15">
      <c r="A43" s="69">
        <v>35</v>
      </c>
      <c r="B43" s="42" t="s">
        <v>225</v>
      </c>
      <c r="C43" s="43" t="s">
        <v>10</v>
      </c>
      <c r="D43" s="118"/>
      <c r="E43" s="43">
        <v>1</v>
      </c>
      <c r="F43" s="42">
        <f>SUM(D43*E43)</f>
        <v>0</v>
      </c>
      <c r="G43" s="44"/>
      <c r="H43" s="44"/>
      <c r="I43" s="44"/>
      <c r="J43" s="42">
        <f t="shared" si="5"/>
        <v>0</v>
      </c>
    </row>
    <row r="44" spans="1:10" ht="15.75" thickBot="1">
      <c r="A44" s="75" t="s">
        <v>116</v>
      </c>
      <c r="B44" s="62" t="s">
        <v>117</v>
      </c>
      <c r="C44" s="62"/>
      <c r="D44" s="63"/>
      <c r="E44" s="62"/>
      <c r="F44" s="64">
        <f>SUM(F5:F43)</f>
        <v>0</v>
      </c>
      <c r="G44" s="63"/>
      <c r="H44" s="62"/>
      <c r="I44" s="64">
        <f>SUM(I5:I43)</f>
        <v>0</v>
      </c>
      <c r="J44" s="64">
        <f t="shared" si="5"/>
        <v>0</v>
      </c>
    </row>
  </sheetData>
  <sheetProtection algorithmName="SHA-512" hashValue="/LHsb5XnbMs1VfSOMulp0+YMGzcuS1iCn0tZTux/uy5aCSxYpO3gCDQwQAzoLgDTcQ39L5TWssKhUeQGYqTP2Q==" saltValue="6Eovg8Hm5ZjjJMZKUNmLqw==" spinCount="100000" sheet="1" objects="1" scenarios="1"/>
  <mergeCells count="5">
    <mergeCell ref="A1:J1"/>
    <mergeCell ref="A3:A4"/>
    <mergeCell ref="B3:B4"/>
    <mergeCell ref="D3:F3"/>
    <mergeCell ref="G3:I3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077E8-1E0A-4213-A5C7-BC7973AD199B}">
  <dimension ref="A1:J35"/>
  <sheetViews>
    <sheetView workbookViewId="0" topLeftCell="A16">
      <selection activeCell="D33" sqref="D33"/>
    </sheetView>
  </sheetViews>
  <sheetFormatPr defaultColWidth="9.140625" defaultRowHeight="12.75"/>
  <cols>
    <col min="1" max="1" width="5.28125" style="76" customWidth="1"/>
    <col min="2" max="2" width="42.57421875" style="0" customWidth="1"/>
    <col min="3" max="3" width="6.8515625" style="24" customWidth="1"/>
    <col min="4" max="5" width="10.8515625" style="0" customWidth="1"/>
    <col min="6" max="6" width="8.8515625" style="0" customWidth="1"/>
    <col min="7" max="7" width="12.00390625" style="0" customWidth="1"/>
    <col min="8" max="8" width="9.421875" style="0" customWidth="1"/>
    <col min="9" max="9" width="7.7109375" style="0" customWidth="1"/>
    <col min="10" max="10" width="14.28125" style="0" customWidth="1"/>
  </cols>
  <sheetData>
    <row r="1" spans="1:10" ht="15">
      <c r="A1" s="145" t="s">
        <v>226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ht="15.75" thickBot="1">
      <c r="A2" s="26">
        <v>1</v>
      </c>
      <c r="B2" s="25">
        <v>2</v>
      </c>
      <c r="C2" s="26">
        <v>3</v>
      </c>
      <c r="D2" s="25">
        <v>4</v>
      </c>
      <c r="E2" s="25">
        <v>5</v>
      </c>
      <c r="F2" s="25">
        <v>6</v>
      </c>
      <c r="G2" s="25">
        <v>7</v>
      </c>
      <c r="H2" s="25">
        <v>8</v>
      </c>
      <c r="I2" s="25">
        <v>9</v>
      </c>
      <c r="J2" s="25">
        <v>10</v>
      </c>
    </row>
    <row r="3" spans="1:10" ht="15.75" thickBot="1">
      <c r="A3" s="146" t="s">
        <v>119</v>
      </c>
      <c r="B3" s="148" t="s">
        <v>120</v>
      </c>
      <c r="C3" s="27"/>
      <c r="D3" s="150" t="s">
        <v>3</v>
      </c>
      <c r="E3" s="151"/>
      <c r="F3" s="152"/>
      <c r="G3" s="153" t="s">
        <v>4</v>
      </c>
      <c r="H3" s="154"/>
      <c r="I3" s="154"/>
      <c r="J3" s="65" t="s">
        <v>5</v>
      </c>
    </row>
    <row r="4" spans="1:10" ht="30.75" customHeight="1" thickBot="1">
      <c r="A4" s="147"/>
      <c r="B4" s="149"/>
      <c r="C4" s="29"/>
      <c r="D4" s="30" t="s">
        <v>6</v>
      </c>
      <c r="E4" s="31" t="s">
        <v>7</v>
      </c>
      <c r="F4" s="31" t="s">
        <v>5</v>
      </c>
      <c r="G4" s="30" t="s">
        <v>6</v>
      </c>
      <c r="H4" s="31" t="s">
        <v>7</v>
      </c>
      <c r="I4" s="32" t="s">
        <v>5</v>
      </c>
      <c r="J4" s="33" t="s">
        <v>201</v>
      </c>
    </row>
    <row r="5" spans="1:10" ht="16.5" thickBot="1" thickTop="1">
      <c r="A5" s="52"/>
      <c r="B5" s="66" t="s">
        <v>122</v>
      </c>
      <c r="C5" s="36"/>
      <c r="D5" s="37"/>
      <c r="E5" s="37"/>
      <c r="F5" s="37"/>
      <c r="G5" s="37"/>
      <c r="H5" s="37"/>
      <c r="I5" s="37"/>
      <c r="J5" s="37"/>
    </row>
    <row r="6" spans="1:10" ht="30.75" thickTop="1">
      <c r="A6" s="38">
        <v>1</v>
      </c>
      <c r="B6" s="77" t="s">
        <v>227</v>
      </c>
      <c r="C6" s="40" t="s">
        <v>10</v>
      </c>
      <c r="D6" s="41"/>
      <c r="E6" s="41"/>
      <c r="F6" s="41"/>
      <c r="G6" s="117"/>
      <c r="H6" s="40">
        <v>1</v>
      </c>
      <c r="I6" s="39">
        <f>SUM(G6*H6)</f>
        <v>0</v>
      </c>
      <c r="J6" s="39">
        <f>SUM(F6+I6)</f>
        <v>0</v>
      </c>
    </row>
    <row r="7" spans="1:10" ht="30">
      <c r="A7" s="38">
        <v>2</v>
      </c>
      <c r="B7" s="77" t="s">
        <v>204</v>
      </c>
      <c r="C7" s="43" t="s">
        <v>10</v>
      </c>
      <c r="D7" s="44"/>
      <c r="E7" s="44"/>
      <c r="F7" s="44"/>
      <c r="G7" s="118"/>
      <c r="H7" s="43">
        <v>1</v>
      </c>
      <c r="I7" s="42">
        <f>SUM(G7*H7)</f>
        <v>0</v>
      </c>
      <c r="J7" s="42">
        <f>SUM(F7+I7)</f>
        <v>0</v>
      </c>
    </row>
    <row r="8" spans="1:10" ht="15">
      <c r="A8" s="38">
        <v>3</v>
      </c>
      <c r="B8" s="78" t="s">
        <v>205</v>
      </c>
      <c r="C8" s="43" t="s">
        <v>18</v>
      </c>
      <c r="D8" s="44"/>
      <c r="E8" s="44"/>
      <c r="F8" s="44"/>
      <c r="G8" s="118"/>
      <c r="H8" s="43">
        <v>1</v>
      </c>
      <c r="I8" s="42">
        <f>SUM(G8*H8)</f>
        <v>0</v>
      </c>
      <c r="J8" s="42">
        <f>SUM(F8+I8)</f>
        <v>0</v>
      </c>
    </row>
    <row r="9" spans="1:10" ht="15.75" thickBot="1">
      <c r="A9" s="52">
        <v>4</v>
      </c>
      <c r="B9" s="79" t="s">
        <v>228</v>
      </c>
      <c r="C9" s="56" t="s">
        <v>18</v>
      </c>
      <c r="D9" s="55"/>
      <c r="E9" s="55"/>
      <c r="F9" s="55"/>
      <c r="G9" s="119"/>
      <c r="H9" s="56">
        <v>1</v>
      </c>
      <c r="I9" s="53">
        <f>SUM(G9*H9)</f>
        <v>0</v>
      </c>
      <c r="J9" s="53">
        <f>SUM(F9+I9)</f>
        <v>0</v>
      </c>
    </row>
    <row r="10" spans="1:10" ht="16.5" customHeight="1" thickBot="1" thickTop="1">
      <c r="A10" s="45"/>
      <c r="B10" s="80" t="s">
        <v>131</v>
      </c>
      <c r="C10" s="47"/>
      <c r="D10" s="48"/>
      <c r="E10" s="48"/>
      <c r="F10" s="48"/>
      <c r="G10" s="48"/>
      <c r="H10" s="47"/>
      <c r="I10" s="48"/>
      <c r="J10" s="48"/>
    </row>
    <row r="11" spans="1:10" ht="15.75" thickTop="1">
      <c r="A11" s="38">
        <v>5</v>
      </c>
      <c r="B11" s="77" t="s">
        <v>135</v>
      </c>
      <c r="C11" s="40" t="s">
        <v>80</v>
      </c>
      <c r="D11" s="41"/>
      <c r="E11" s="41"/>
      <c r="F11" s="41"/>
      <c r="G11" s="117"/>
      <c r="H11" s="40">
        <v>1</v>
      </c>
      <c r="I11" s="39">
        <f aca="true" t="shared" si="0" ref="I11:I16">SUM(G11*H11)</f>
        <v>0</v>
      </c>
      <c r="J11" s="39">
        <f aca="true" t="shared" si="1" ref="J11:J16">SUM(F11+I11)</f>
        <v>0</v>
      </c>
    </row>
    <row r="12" spans="1:10" ht="15">
      <c r="A12" s="38">
        <v>6</v>
      </c>
      <c r="B12" s="78" t="s">
        <v>136</v>
      </c>
      <c r="C12" s="43" t="s">
        <v>80</v>
      </c>
      <c r="D12" s="44"/>
      <c r="E12" s="44"/>
      <c r="F12" s="44"/>
      <c r="G12" s="118"/>
      <c r="H12" s="43">
        <v>1</v>
      </c>
      <c r="I12" s="42">
        <f t="shared" si="0"/>
        <v>0</v>
      </c>
      <c r="J12" s="42">
        <f t="shared" si="1"/>
        <v>0</v>
      </c>
    </row>
    <row r="13" spans="1:10" ht="15">
      <c r="A13" s="38">
        <v>7</v>
      </c>
      <c r="B13" s="78" t="s">
        <v>137</v>
      </c>
      <c r="C13" s="43" t="s">
        <v>59</v>
      </c>
      <c r="D13" s="44"/>
      <c r="E13" s="44"/>
      <c r="F13" s="44"/>
      <c r="G13" s="118"/>
      <c r="H13" s="43">
        <v>1</v>
      </c>
      <c r="I13" s="42">
        <f t="shared" si="0"/>
        <v>0</v>
      </c>
      <c r="J13" s="42">
        <f t="shared" si="1"/>
        <v>0</v>
      </c>
    </row>
    <row r="14" spans="1:10" ht="15">
      <c r="A14" s="38">
        <v>8</v>
      </c>
      <c r="B14" s="81" t="s">
        <v>138</v>
      </c>
      <c r="C14" s="73" t="s">
        <v>59</v>
      </c>
      <c r="D14" s="51"/>
      <c r="E14" s="51"/>
      <c r="F14" s="51"/>
      <c r="G14" s="121"/>
      <c r="H14" s="73">
        <v>1</v>
      </c>
      <c r="I14" s="49">
        <f t="shared" si="0"/>
        <v>0</v>
      </c>
      <c r="J14" s="49">
        <f t="shared" si="1"/>
        <v>0</v>
      </c>
    </row>
    <row r="15" spans="1:10" ht="15">
      <c r="A15" s="50">
        <v>9</v>
      </c>
      <c r="B15" s="78" t="s">
        <v>141</v>
      </c>
      <c r="C15" s="43" t="s">
        <v>59</v>
      </c>
      <c r="D15" s="44"/>
      <c r="E15" s="44"/>
      <c r="F15" s="51"/>
      <c r="G15" s="118"/>
      <c r="H15" s="43">
        <v>1</v>
      </c>
      <c r="I15" s="49">
        <f t="shared" si="0"/>
        <v>0</v>
      </c>
      <c r="J15" s="49">
        <f t="shared" si="1"/>
        <v>0</v>
      </c>
    </row>
    <row r="16" spans="1:10" ht="15.75" thickBot="1">
      <c r="A16" s="52">
        <v>10</v>
      </c>
      <c r="B16" s="79" t="s">
        <v>142</v>
      </c>
      <c r="C16" s="36" t="s">
        <v>59</v>
      </c>
      <c r="D16" s="54"/>
      <c r="E16" s="54"/>
      <c r="F16" s="55"/>
      <c r="G16" s="119"/>
      <c r="H16" s="56">
        <v>1</v>
      </c>
      <c r="I16" s="53">
        <f t="shared" si="0"/>
        <v>0</v>
      </c>
      <c r="J16" s="53">
        <f t="shared" si="1"/>
        <v>0</v>
      </c>
    </row>
    <row r="17" spans="1:10" ht="16.5" thickBot="1" thickTop="1">
      <c r="A17" s="52"/>
      <c r="B17" s="66" t="s">
        <v>143</v>
      </c>
      <c r="C17" s="36"/>
      <c r="D17" s="37"/>
      <c r="E17" s="37"/>
      <c r="F17" s="37"/>
      <c r="G17" s="37"/>
      <c r="H17" s="37"/>
      <c r="I17" s="37"/>
      <c r="J17" s="37"/>
    </row>
    <row r="18" spans="1:10" ht="30.75" thickTop="1">
      <c r="A18" s="38">
        <v>11</v>
      </c>
      <c r="B18" s="78" t="s">
        <v>166</v>
      </c>
      <c r="C18" s="43" t="s">
        <v>18</v>
      </c>
      <c r="D18" s="118"/>
      <c r="E18" s="43">
        <v>1</v>
      </c>
      <c r="F18" s="42">
        <f>SUM(D18*E18)</f>
        <v>0</v>
      </c>
      <c r="G18" s="118"/>
      <c r="H18" s="43">
        <v>1</v>
      </c>
      <c r="I18" s="42">
        <f aca="true" t="shared" si="2" ref="I18:I31">SUM(G18*H18)</f>
        <v>0</v>
      </c>
      <c r="J18" s="42">
        <f aca="true" t="shared" si="3" ref="J18:J31">SUM(F18+I18)</f>
        <v>0</v>
      </c>
    </row>
    <row r="19" spans="1:10" ht="30">
      <c r="A19" s="38">
        <v>12</v>
      </c>
      <c r="B19" s="78" t="s">
        <v>165</v>
      </c>
      <c r="C19" s="43" t="s">
        <v>18</v>
      </c>
      <c r="D19" s="118"/>
      <c r="E19" s="43">
        <v>1</v>
      </c>
      <c r="F19" s="42">
        <f>SUM(D19*E19)</f>
        <v>0</v>
      </c>
      <c r="G19" s="118"/>
      <c r="H19" s="43">
        <v>1</v>
      </c>
      <c r="I19" s="42">
        <f t="shared" si="2"/>
        <v>0</v>
      </c>
      <c r="J19" s="42">
        <f t="shared" si="3"/>
        <v>0</v>
      </c>
    </row>
    <row r="20" spans="1:10" ht="15">
      <c r="A20" s="38">
        <v>13</v>
      </c>
      <c r="B20" s="78" t="s">
        <v>209</v>
      </c>
      <c r="C20" s="43" t="s">
        <v>18</v>
      </c>
      <c r="D20" s="44"/>
      <c r="E20" s="57"/>
      <c r="F20" s="44"/>
      <c r="G20" s="118"/>
      <c r="H20" s="43">
        <v>1</v>
      </c>
      <c r="I20" s="42">
        <f t="shared" si="2"/>
        <v>0</v>
      </c>
      <c r="J20" s="42">
        <f t="shared" si="3"/>
        <v>0</v>
      </c>
    </row>
    <row r="21" spans="1:10" ht="30">
      <c r="A21" s="38">
        <v>14</v>
      </c>
      <c r="B21" s="78" t="s">
        <v>229</v>
      </c>
      <c r="C21" s="43" t="s">
        <v>18</v>
      </c>
      <c r="D21" s="118"/>
      <c r="E21" s="43">
        <v>1</v>
      </c>
      <c r="F21" s="42">
        <f aca="true" t="shared" si="4" ref="F21:F26">SUM(D21*E21)</f>
        <v>0</v>
      </c>
      <c r="G21" s="118"/>
      <c r="H21" s="43">
        <v>1</v>
      </c>
      <c r="I21" s="42">
        <f t="shared" si="2"/>
        <v>0</v>
      </c>
      <c r="J21" s="42">
        <f t="shared" si="3"/>
        <v>0</v>
      </c>
    </row>
    <row r="22" spans="1:10" ht="15">
      <c r="A22" s="38">
        <v>15</v>
      </c>
      <c r="B22" s="78" t="s">
        <v>230</v>
      </c>
      <c r="C22" s="43" t="s">
        <v>18</v>
      </c>
      <c r="D22" s="118"/>
      <c r="E22" s="43">
        <v>1</v>
      </c>
      <c r="F22" s="42">
        <f t="shared" si="4"/>
        <v>0</v>
      </c>
      <c r="G22" s="118"/>
      <c r="H22" s="43">
        <v>1</v>
      </c>
      <c r="I22" s="42">
        <f t="shared" si="2"/>
        <v>0</v>
      </c>
      <c r="J22" s="42">
        <f t="shared" si="3"/>
        <v>0</v>
      </c>
    </row>
    <row r="23" spans="1:10" ht="15">
      <c r="A23" s="38">
        <v>16</v>
      </c>
      <c r="B23" s="78" t="s">
        <v>214</v>
      </c>
      <c r="C23" s="43" t="s">
        <v>18</v>
      </c>
      <c r="D23" s="118"/>
      <c r="E23" s="43">
        <v>1</v>
      </c>
      <c r="F23" s="42">
        <f t="shared" si="4"/>
        <v>0</v>
      </c>
      <c r="G23" s="118"/>
      <c r="H23" s="43">
        <v>1</v>
      </c>
      <c r="I23" s="42">
        <f t="shared" si="2"/>
        <v>0</v>
      </c>
      <c r="J23" s="42">
        <f t="shared" si="3"/>
        <v>0</v>
      </c>
    </row>
    <row r="24" spans="1:10" ht="15">
      <c r="A24" s="38">
        <v>17</v>
      </c>
      <c r="B24" s="78" t="s">
        <v>215</v>
      </c>
      <c r="C24" s="43" t="s">
        <v>18</v>
      </c>
      <c r="D24" s="118"/>
      <c r="E24" s="43">
        <v>1</v>
      </c>
      <c r="F24" s="42">
        <f t="shared" si="4"/>
        <v>0</v>
      </c>
      <c r="G24" s="118"/>
      <c r="H24" s="43">
        <v>1</v>
      </c>
      <c r="I24" s="42">
        <f t="shared" si="2"/>
        <v>0</v>
      </c>
      <c r="J24" s="42">
        <f t="shared" si="3"/>
        <v>0</v>
      </c>
    </row>
    <row r="25" spans="1:10" ht="30">
      <c r="A25" s="38">
        <v>18</v>
      </c>
      <c r="B25" s="78" t="s">
        <v>171</v>
      </c>
      <c r="C25" s="43" t="s">
        <v>12</v>
      </c>
      <c r="D25" s="118"/>
      <c r="E25" s="43">
        <v>1</v>
      </c>
      <c r="F25" s="42">
        <f t="shared" si="4"/>
        <v>0</v>
      </c>
      <c r="G25" s="118"/>
      <c r="H25" s="43">
        <v>1</v>
      </c>
      <c r="I25" s="42">
        <f t="shared" si="2"/>
        <v>0</v>
      </c>
      <c r="J25" s="42">
        <f t="shared" si="3"/>
        <v>0</v>
      </c>
    </row>
    <row r="26" spans="1:10" ht="45">
      <c r="A26" s="38">
        <v>19</v>
      </c>
      <c r="B26" s="78" t="s">
        <v>172</v>
      </c>
      <c r="C26" s="43" t="s">
        <v>12</v>
      </c>
      <c r="D26" s="118"/>
      <c r="E26" s="43">
        <v>1</v>
      </c>
      <c r="F26" s="42">
        <f t="shared" si="4"/>
        <v>0</v>
      </c>
      <c r="G26" s="118"/>
      <c r="H26" s="43">
        <v>1</v>
      </c>
      <c r="I26" s="42">
        <f t="shared" si="2"/>
        <v>0</v>
      </c>
      <c r="J26" s="42">
        <f t="shared" si="3"/>
        <v>0</v>
      </c>
    </row>
    <row r="27" spans="1:10" ht="30">
      <c r="A27" s="38">
        <v>20</v>
      </c>
      <c r="B27" s="78" t="s">
        <v>173</v>
      </c>
      <c r="C27" s="43" t="s">
        <v>10</v>
      </c>
      <c r="D27" s="44"/>
      <c r="E27" s="57"/>
      <c r="F27" s="44"/>
      <c r="G27" s="118"/>
      <c r="H27" s="43">
        <v>1</v>
      </c>
      <c r="I27" s="42">
        <f t="shared" si="2"/>
        <v>0</v>
      </c>
      <c r="J27" s="42">
        <f t="shared" si="3"/>
        <v>0</v>
      </c>
    </row>
    <row r="28" spans="1:10" ht="15">
      <c r="A28" s="38">
        <v>21</v>
      </c>
      <c r="B28" s="78" t="s">
        <v>218</v>
      </c>
      <c r="C28" s="43" t="s">
        <v>18</v>
      </c>
      <c r="D28" s="118"/>
      <c r="E28" s="43">
        <v>1</v>
      </c>
      <c r="F28" s="42">
        <f>SUM(D28*E28)</f>
        <v>0</v>
      </c>
      <c r="G28" s="118"/>
      <c r="H28" s="43">
        <v>1</v>
      </c>
      <c r="I28" s="42">
        <f t="shared" si="2"/>
        <v>0</v>
      </c>
      <c r="J28" s="42">
        <f t="shared" si="3"/>
        <v>0</v>
      </c>
    </row>
    <row r="29" spans="1:10" ht="30">
      <c r="A29" s="38">
        <v>22</v>
      </c>
      <c r="B29" s="78" t="s">
        <v>219</v>
      </c>
      <c r="C29" s="43" t="s">
        <v>10</v>
      </c>
      <c r="D29" s="118"/>
      <c r="E29" s="43">
        <v>1</v>
      </c>
      <c r="F29" s="42">
        <f>SUM(D29*E29)</f>
        <v>0</v>
      </c>
      <c r="G29" s="118"/>
      <c r="H29" s="43">
        <v>1</v>
      </c>
      <c r="I29" s="42">
        <f t="shared" si="2"/>
        <v>0</v>
      </c>
      <c r="J29" s="42">
        <f t="shared" si="3"/>
        <v>0</v>
      </c>
    </row>
    <row r="30" spans="1:10" ht="15">
      <c r="A30" s="38">
        <v>23</v>
      </c>
      <c r="B30" s="78" t="s">
        <v>109</v>
      </c>
      <c r="C30" s="43" t="s">
        <v>12</v>
      </c>
      <c r="D30" s="44"/>
      <c r="E30" s="57"/>
      <c r="F30" s="44"/>
      <c r="G30" s="118"/>
      <c r="H30" s="43">
        <v>1</v>
      </c>
      <c r="I30" s="42">
        <f t="shared" si="2"/>
        <v>0</v>
      </c>
      <c r="J30" s="42">
        <f t="shared" si="3"/>
        <v>0</v>
      </c>
    </row>
    <row r="31" spans="1:10" ht="30.75" thickBot="1">
      <c r="A31" s="38">
        <v>24</v>
      </c>
      <c r="B31" s="78" t="s">
        <v>177</v>
      </c>
      <c r="C31" s="43" t="s">
        <v>10</v>
      </c>
      <c r="D31" s="44"/>
      <c r="E31" s="57"/>
      <c r="F31" s="44"/>
      <c r="G31" s="118"/>
      <c r="H31" s="43">
        <v>1</v>
      </c>
      <c r="I31" s="42">
        <f t="shared" si="2"/>
        <v>0</v>
      </c>
      <c r="J31" s="42">
        <f t="shared" si="3"/>
        <v>0</v>
      </c>
    </row>
    <row r="32" spans="1:10" ht="16.5" thickBot="1" thickTop="1">
      <c r="A32" s="45"/>
      <c r="B32" s="80" t="s">
        <v>220</v>
      </c>
      <c r="C32" s="47"/>
      <c r="D32" s="48"/>
      <c r="E32" s="48"/>
      <c r="F32" s="48"/>
      <c r="G32" s="48"/>
      <c r="H32" s="48"/>
      <c r="I32" s="48"/>
      <c r="J32" s="48"/>
    </row>
    <row r="33" spans="1:10" ht="30.75" thickTop="1">
      <c r="A33" s="38">
        <v>25</v>
      </c>
      <c r="B33" s="78" t="s">
        <v>231</v>
      </c>
      <c r="C33" s="43" t="s">
        <v>18</v>
      </c>
      <c r="D33" s="118"/>
      <c r="E33" s="43">
        <v>1</v>
      </c>
      <c r="F33" s="42">
        <f>SUM(D33*E33)</f>
        <v>0</v>
      </c>
      <c r="G33" s="44"/>
      <c r="H33" s="44"/>
      <c r="I33" s="44"/>
      <c r="J33" s="42">
        <f>SUM(F33+I33)</f>
        <v>0</v>
      </c>
    </row>
    <row r="34" spans="1:10" ht="30">
      <c r="A34" s="38">
        <v>26</v>
      </c>
      <c r="B34" s="78" t="s">
        <v>225</v>
      </c>
      <c r="C34" s="43" t="s">
        <v>10</v>
      </c>
      <c r="D34" s="118"/>
      <c r="E34" s="43">
        <v>1</v>
      </c>
      <c r="F34" s="42">
        <f>SUM(D34*E34)</f>
        <v>0</v>
      </c>
      <c r="G34" s="44"/>
      <c r="H34" s="44"/>
      <c r="I34" s="44"/>
      <c r="J34" s="42">
        <f>SUM(F34+I34)</f>
        <v>0</v>
      </c>
    </row>
    <row r="35" spans="1:10" ht="15.75" thickBot="1">
      <c r="A35" s="82" t="s">
        <v>116</v>
      </c>
      <c r="B35" s="83" t="s">
        <v>117</v>
      </c>
      <c r="C35" s="62"/>
      <c r="D35" s="84"/>
      <c r="E35" s="83"/>
      <c r="F35" s="85">
        <f>SUM(F5:F34)</f>
        <v>0</v>
      </c>
      <c r="G35" s="84"/>
      <c r="H35" s="83"/>
      <c r="I35" s="85">
        <f>SUM(I5:I34)</f>
        <v>0</v>
      </c>
      <c r="J35" s="85">
        <f>SUM(F35+I35)</f>
        <v>0</v>
      </c>
    </row>
  </sheetData>
  <sheetProtection algorithmName="SHA-512" hashValue="MnxmH7Q5V9DgBkteIFqtX3YY0Ylvq4YkPJKZoKbrvdlZnxeD+iIguJIKzbPfZAdIVIae58fWuKICB7o5Ja+C+A==" saltValue="klbkrFUEuA8VEWQSXkwAAg==" spinCount="100000" sheet="1" objects="1" scenarios="1"/>
  <mergeCells count="5">
    <mergeCell ref="A1:J1"/>
    <mergeCell ref="A3:A4"/>
    <mergeCell ref="B3:B4"/>
    <mergeCell ref="D3:F3"/>
    <mergeCell ref="G3:I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86096-C3AD-447C-A2A3-2192E9448FA6}">
  <dimension ref="A1:J39"/>
  <sheetViews>
    <sheetView workbookViewId="0" topLeftCell="A16">
      <selection activeCell="E58" sqref="E58"/>
    </sheetView>
  </sheetViews>
  <sheetFormatPr defaultColWidth="9.140625" defaultRowHeight="12.75"/>
  <cols>
    <col min="1" max="1" width="5.28125" style="76" customWidth="1"/>
    <col min="2" max="2" width="42.57421875" style="0" customWidth="1"/>
    <col min="3" max="3" width="6.8515625" style="24" customWidth="1"/>
    <col min="4" max="5" width="10.8515625" style="0" customWidth="1"/>
    <col min="6" max="6" width="8.8515625" style="0" customWidth="1"/>
    <col min="7" max="7" width="12.00390625" style="0" customWidth="1"/>
    <col min="8" max="8" width="9.421875" style="0" customWidth="1"/>
    <col min="9" max="9" width="7.7109375" style="0" customWidth="1"/>
    <col min="10" max="10" width="14.28125" style="0" customWidth="1"/>
  </cols>
  <sheetData>
    <row r="1" spans="1:10" ht="15">
      <c r="A1" s="145" t="s">
        <v>232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ht="15.75" thickBot="1">
      <c r="A2" s="26">
        <v>1</v>
      </c>
      <c r="B2" s="25">
        <v>2</v>
      </c>
      <c r="C2" s="26">
        <v>3</v>
      </c>
      <c r="D2" s="25">
        <v>4</v>
      </c>
      <c r="E2" s="25">
        <v>5</v>
      </c>
      <c r="F2" s="25">
        <v>6</v>
      </c>
      <c r="G2" s="25">
        <v>7</v>
      </c>
      <c r="H2" s="25">
        <v>8</v>
      </c>
      <c r="I2" s="25">
        <v>9</v>
      </c>
      <c r="J2" s="25">
        <v>10</v>
      </c>
    </row>
    <row r="3" spans="1:10" ht="15.75" thickBot="1">
      <c r="A3" s="146" t="s">
        <v>119</v>
      </c>
      <c r="B3" s="148" t="s">
        <v>120</v>
      </c>
      <c r="C3" s="27"/>
      <c r="D3" s="150" t="s">
        <v>3</v>
      </c>
      <c r="E3" s="151"/>
      <c r="F3" s="152"/>
      <c r="G3" s="153" t="s">
        <v>4</v>
      </c>
      <c r="H3" s="154"/>
      <c r="I3" s="154"/>
      <c r="J3" s="65" t="s">
        <v>5</v>
      </c>
    </row>
    <row r="4" spans="1:10" ht="30.75" customHeight="1" thickBot="1">
      <c r="A4" s="147"/>
      <c r="B4" s="149"/>
      <c r="C4" s="29"/>
      <c r="D4" s="30" t="s">
        <v>6</v>
      </c>
      <c r="E4" s="31" t="s">
        <v>7</v>
      </c>
      <c r="F4" s="31" t="s">
        <v>5</v>
      </c>
      <c r="G4" s="30" t="s">
        <v>6</v>
      </c>
      <c r="H4" s="31" t="s">
        <v>7</v>
      </c>
      <c r="I4" s="32" t="s">
        <v>5</v>
      </c>
      <c r="J4" s="33" t="s">
        <v>201</v>
      </c>
    </row>
    <row r="5" spans="1:10" ht="16.5" thickBot="1" thickTop="1">
      <c r="A5" s="52"/>
      <c r="B5" s="66" t="s">
        <v>122</v>
      </c>
      <c r="C5" s="36"/>
      <c r="D5" s="37"/>
      <c r="E5" s="37"/>
      <c r="F5" s="37"/>
      <c r="G5" s="37"/>
      <c r="H5" s="37"/>
      <c r="I5" s="37"/>
      <c r="J5" s="37"/>
    </row>
    <row r="6" spans="1:10" ht="15.75" thickTop="1">
      <c r="A6" s="38">
        <v>1</v>
      </c>
      <c r="B6" s="77" t="s">
        <v>233</v>
      </c>
      <c r="C6" s="40" t="s">
        <v>18</v>
      </c>
      <c r="D6" s="41"/>
      <c r="E6" s="41"/>
      <c r="F6" s="41"/>
      <c r="G6" s="117"/>
      <c r="H6" s="40">
        <v>1</v>
      </c>
      <c r="I6" s="39">
        <v>0</v>
      </c>
      <c r="J6" s="39">
        <f>SUM(F6+I6)</f>
        <v>0</v>
      </c>
    </row>
    <row r="7" spans="1:10" ht="15">
      <c r="A7" s="38">
        <v>2</v>
      </c>
      <c r="B7" s="77" t="s">
        <v>234</v>
      </c>
      <c r="C7" s="40" t="s">
        <v>18</v>
      </c>
      <c r="D7" s="41"/>
      <c r="E7" s="41"/>
      <c r="F7" s="41"/>
      <c r="G7" s="117"/>
      <c r="H7" s="40">
        <v>1</v>
      </c>
      <c r="I7" s="39">
        <v>0</v>
      </c>
      <c r="J7" s="39">
        <v>0</v>
      </c>
    </row>
    <row r="8" spans="1:10" ht="30">
      <c r="A8" s="38">
        <v>3</v>
      </c>
      <c r="B8" s="77" t="s">
        <v>235</v>
      </c>
      <c r="C8" s="43" t="s">
        <v>12</v>
      </c>
      <c r="D8" s="44"/>
      <c r="E8" s="44"/>
      <c r="F8" s="44"/>
      <c r="G8" s="118"/>
      <c r="H8" s="43">
        <v>1</v>
      </c>
      <c r="I8" s="42">
        <f>SUM(G8*H8)</f>
        <v>0</v>
      </c>
      <c r="J8" s="42">
        <f>SUM(F8+I8)</f>
        <v>0</v>
      </c>
    </row>
    <row r="9" spans="1:10" ht="15">
      <c r="A9" s="38">
        <v>4</v>
      </c>
      <c r="B9" s="78" t="s">
        <v>236</v>
      </c>
      <c r="C9" s="43" t="s">
        <v>18</v>
      </c>
      <c r="D9" s="44"/>
      <c r="E9" s="44"/>
      <c r="F9" s="44"/>
      <c r="G9" s="118"/>
      <c r="H9" s="43">
        <v>1</v>
      </c>
      <c r="I9" s="42">
        <f>SUM(G9*H9)</f>
        <v>0</v>
      </c>
      <c r="J9" s="42">
        <f>SUM(F9+I9)</f>
        <v>0</v>
      </c>
    </row>
    <row r="10" spans="1:10" ht="30.75" thickBot="1">
      <c r="A10" s="52">
        <v>5</v>
      </c>
      <c r="B10" s="79" t="s">
        <v>237</v>
      </c>
      <c r="C10" s="56" t="s">
        <v>18</v>
      </c>
      <c r="D10" s="55"/>
      <c r="E10" s="55"/>
      <c r="F10" s="55"/>
      <c r="G10" s="119"/>
      <c r="H10" s="56">
        <v>1</v>
      </c>
      <c r="I10" s="53">
        <f>SUM(G10*H10)</f>
        <v>0</v>
      </c>
      <c r="J10" s="53">
        <f>SUM(F10+I10)</f>
        <v>0</v>
      </c>
    </row>
    <row r="11" spans="1:10" ht="16.5" customHeight="1" thickBot="1" thickTop="1">
      <c r="A11" s="45"/>
      <c r="B11" s="80" t="s">
        <v>131</v>
      </c>
      <c r="C11" s="47"/>
      <c r="D11" s="48"/>
      <c r="E11" s="48"/>
      <c r="F11" s="48"/>
      <c r="G11" s="120"/>
      <c r="H11" s="47"/>
      <c r="I11" s="48"/>
      <c r="J11" s="48"/>
    </row>
    <row r="12" spans="1:10" ht="15.75" thickTop="1">
      <c r="A12" s="38">
        <v>6</v>
      </c>
      <c r="B12" s="77" t="s">
        <v>238</v>
      </c>
      <c r="C12" s="40" t="s">
        <v>80</v>
      </c>
      <c r="D12" s="41"/>
      <c r="E12" s="41"/>
      <c r="F12" s="41"/>
      <c r="G12" s="117"/>
      <c r="H12" s="40">
        <v>1</v>
      </c>
      <c r="I12" s="39">
        <f aca="true" t="shared" si="0" ref="I12:I17">SUM(G12*H12)</f>
        <v>0</v>
      </c>
      <c r="J12" s="39">
        <f aca="true" t="shared" si="1" ref="J12:J17">SUM(F12+I12)</f>
        <v>0</v>
      </c>
    </row>
    <row r="13" spans="1:10" ht="30">
      <c r="A13" s="38">
        <v>7</v>
      </c>
      <c r="B13" s="78" t="s">
        <v>239</v>
      </c>
      <c r="C13" s="43" t="s">
        <v>80</v>
      </c>
      <c r="D13" s="44"/>
      <c r="E13" s="44"/>
      <c r="F13" s="44"/>
      <c r="G13" s="118"/>
      <c r="H13" s="43">
        <v>1</v>
      </c>
      <c r="I13" s="42">
        <f t="shared" si="0"/>
        <v>0</v>
      </c>
      <c r="J13" s="42">
        <f t="shared" si="1"/>
        <v>0</v>
      </c>
    </row>
    <row r="14" spans="1:10" ht="15">
      <c r="A14" s="38">
        <v>8</v>
      </c>
      <c r="B14" s="78" t="s">
        <v>137</v>
      </c>
      <c r="C14" s="43" t="s">
        <v>59</v>
      </c>
      <c r="D14" s="44"/>
      <c r="E14" s="44"/>
      <c r="F14" s="44"/>
      <c r="G14" s="118"/>
      <c r="H14" s="43">
        <v>1</v>
      </c>
      <c r="I14" s="42">
        <f t="shared" si="0"/>
        <v>0</v>
      </c>
      <c r="J14" s="42">
        <f t="shared" si="1"/>
        <v>0</v>
      </c>
    </row>
    <row r="15" spans="1:10" ht="30">
      <c r="A15" s="38">
        <v>9</v>
      </c>
      <c r="B15" s="81" t="s">
        <v>240</v>
      </c>
      <c r="C15" s="73" t="s">
        <v>59</v>
      </c>
      <c r="D15" s="51"/>
      <c r="E15" s="51"/>
      <c r="F15" s="51"/>
      <c r="G15" s="121"/>
      <c r="H15" s="73">
        <v>1</v>
      </c>
      <c r="I15" s="49">
        <f t="shared" si="0"/>
        <v>0</v>
      </c>
      <c r="J15" s="49">
        <f t="shared" si="1"/>
        <v>0</v>
      </c>
    </row>
    <row r="16" spans="1:10" ht="15">
      <c r="A16" s="86">
        <v>10</v>
      </c>
      <c r="B16" s="78" t="s">
        <v>141</v>
      </c>
      <c r="C16" s="43" t="s">
        <v>59</v>
      </c>
      <c r="D16" s="44"/>
      <c r="E16" s="44"/>
      <c r="F16" s="51"/>
      <c r="G16" s="118"/>
      <c r="H16" s="43">
        <v>1</v>
      </c>
      <c r="I16" s="49">
        <f t="shared" si="0"/>
        <v>0</v>
      </c>
      <c r="J16" s="49">
        <f t="shared" si="1"/>
        <v>0</v>
      </c>
    </row>
    <row r="17" spans="1:10" ht="15.75" thickBot="1">
      <c r="A17" s="52">
        <v>11</v>
      </c>
      <c r="B17" s="79" t="s">
        <v>142</v>
      </c>
      <c r="C17" s="36" t="s">
        <v>59</v>
      </c>
      <c r="D17" s="54"/>
      <c r="E17" s="54"/>
      <c r="F17" s="55"/>
      <c r="G17" s="119"/>
      <c r="H17" s="56">
        <v>1</v>
      </c>
      <c r="I17" s="53">
        <f t="shared" si="0"/>
        <v>0</v>
      </c>
      <c r="J17" s="53">
        <f t="shared" si="1"/>
        <v>0</v>
      </c>
    </row>
    <row r="18" spans="1:10" ht="16.5" thickBot="1" thickTop="1">
      <c r="A18" s="52"/>
      <c r="B18" s="66" t="s">
        <v>143</v>
      </c>
      <c r="C18" s="36"/>
      <c r="D18" s="37"/>
      <c r="E18" s="37"/>
      <c r="F18" s="37"/>
      <c r="G18" s="37"/>
      <c r="H18" s="37"/>
      <c r="I18" s="37"/>
      <c r="J18" s="37"/>
    </row>
    <row r="19" spans="1:10" ht="30.75" thickTop="1">
      <c r="A19" s="38">
        <v>12</v>
      </c>
      <c r="B19" s="78" t="s">
        <v>241</v>
      </c>
      <c r="C19" s="43" t="s">
        <v>18</v>
      </c>
      <c r="D19" s="118"/>
      <c r="E19" s="43">
        <v>0</v>
      </c>
      <c r="F19" s="42">
        <f>SUM(D19*E19)</f>
        <v>0</v>
      </c>
      <c r="G19" s="118"/>
      <c r="H19" s="43">
        <v>1</v>
      </c>
      <c r="I19" s="42">
        <f aca="true" t="shared" si="2" ref="I19:I29">SUM(G19*H19)</f>
        <v>0</v>
      </c>
      <c r="J19" s="42">
        <f>SUM(F19+I19)</f>
        <v>0</v>
      </c>
    </row>
    <row r="20" spans="1:10" ht="15">
      <c r="A20" s="38">
        <v>13</v>
      </c>
      <c r="B20" s="78" t="s">
        <v>242</v>
      </c>
      <c r="C20" s="43" t="s">
        <v>18</v>
      </c>
      <c r="D20" s="118"/>
      <c r="E20" s="43">
        <v>0</v>
      </c>
      <c r="F20" s="42">
        <v>0</v>
      </c>
      <c r="G20" s="118"/>
      <c r="H20" s="43">
        <v>1</v>
      </c>
      <c r="I20" s="42">
        <f t="shared" si="2"/>
        <v>0</v>
      </c>
      <c r="J20" s="42"/>
    </row>
    <row r="21" spans="1:10" ht="30">
      <c r="A21" s="38">
        <v>14</v>
      </c>
      <c r="B21" s="78" t="s">
        <v>243</v>
      </c>
      <c r="C21" s="43" t="s">
        <v>12</v>
      </c>
      <c r="D21" s="118"/>
      <c r="E21" s="43">
        <v>1</v>
      </c>
      <c r="F21" s="42">
        <f>SUM(D21*E21)</f>
        <v>0</v>
      </c>
      <c r="G21" s="118"/>
      <c r="H21" s="43">
        <v>1</v>
      </c>
      <c r="I21" s="42">
        <f t="shared" si="2"/>
        <v>0</v>
      </c>
      <c r="J21" s="42">
        <f aca="true" t="shared" si="3" ref="J21:J29">SUM(F21+I21)</f>
        <v>0</v>
      </c>
    </row>
    <row r="22" spans="1:10" ht="30">
      <c r="A22" s="38">
        <v>15</v>
      </c>
      <c r="B22" s="78" t="s">
        <v>244</v>
      </c>
      <c r="C22" s="43" t="s">
        <v>12</v>
      </c>
      <c r="D22" s="118"/>
      <c r="E22" s="43">
        <v>1</v>
      </c>
      <c r="F22" s="42"/>
      <c r="G22" s="118"/>
      <c r="H22" s="43">
        <v>1</v>
      </c>
      <c r="I22" s="42">
        <f t="shared" si="2"/>
        <v>0</v>
      </c>
      <c r="J22" s="42">
        <f t="shared" si="3"/>
        <v>0</v>
      </c>
    </row>
    <row r="23" spans="1:10" ht="15">
      <c r="A23" s="38">
        <v>16</v>
      </c>
      <c r="B23" s="78" t="s">
        <v>245</v>
      </c>
      <c r="C23" s="43" t="s">
        <v>18</v>
      </c>
      <c r="D23" s="118"/>
      <c r="E23" s="43">
        <v>1</v>
      </c>
      <c r="F23" s="42">
        <f aca="true" t="shared" si="4" ref="F23:F28">SUM(D23*E23)</f>
        <v>0</v>
      </c>
      <c r="G23" s="118"/>
      <c r="H23" s="43">
        <v>1</v>
      </c>
      <c r="I23" s="42">
        <f t="shared" si="2"/>
        <v>0</v>
      </c>
      <c r="J23" s="42">
        <f t="shared" si="3"/>
        <v>0</v>
      </c>
    </row>
    <row r="24" spans="1:10" ht="15">
      <c r="A24" s="38">
        <v>17</v>
      </c>
      <c r="B24" s="78" t="s">
        <v>246</v>
      </c>
      <c r="C24" s="43" t="s">
        <v>18</v>
      </c>
      <c r="D24" s="118"/>
      <c r="E24" s="43">
        <v>1</v>
      </c>
      <c r="F24" s="42">
        <f t="shared" si="4"/>
        <v>0</v>
      </c>
      <c r="G24" s="118"/>
      <c r="H24" s="43">
        <v>1</v>
      </c>
      <c r="I24" s="42">
        <f t="shared" si="2"/>
        <v>0</v>
      </c>
      <c r="J24" s="42">
        <f t="shared" si="3"/>
        <v>0</v>
      </c>
    </row>
    <row r="25" spans="1:10" ht="30">
      <c r="A25" s="38">
        <v>18</v>
      </c>
      <c r="B25" s="78" t="s">
        <v>247</v>
      </c>
      <c r="C25" s="43" t="s">
        <v>18</v>
      </c>
      <c r="D25" s="118"/>
      <c r="E25" s="43">
        <v>1</v>
      </c>
      <c r="F25" s="42">
        <f t="shared" si="4"/>
        <v>0</v>
      </c>
      <c r="G25" s="118"/>
      <c r="H25" s="43">
        <v>1</v>
      </c>
      <c r="I25" s="42">
        <f t="shared" si="2"/>
        <v>0</v>
      </c>
      <c r="J25" s="42">
        <f t="shared" si="3"/>
        <v>0</v>
      </c>
    </row>
    <row r="26" spans="1:10" ht="15">
      <c r="A26" s="38">
        <v>19</v>
      </c>
      <c r="B26" s="78" t="s">
        <v>248</v>
      </c>
      <c r="C26" s="43" t="s">
        <v>18</v>
      </c>
      <c r="D26" s="118"/>
      <c r="E26" s="43">
        <v>1</v>
      </c>
      <c r="F26" s="42">
        <f t="shared" si="4"/>
        <v>0</v>
      </c>
      <c r="G26" s="118"/>
      <c r="H26" s="43">
        <v>1</v>
      </c>
      <c r="I26" s="42">
        <f t="shared" si="2"/>
        <v>0</v>
      </c>
      <c r="J26" s="42">
        <f t="shared" si="3"/>
        <v>0</v>
      </c>
    </row>
    <row r="27" spans="1:10" ht="15">
      <c r="A27" s="38">
        <v>20</v>
      </c>
      <c r="B27" s="78" t="s">
        <v>249</v>
      </c>
      <c r="C27" s="43" t="s">
        <v>18</v>
      </c>
      <c r="D27" s="118"/>
      <c r="E27" s="43">
        <v>1</v>
      </c>
      <c r="F27" s="42">
        <f t="shared" si="4"/>
        <v>0</v>
      </c>
      <c r="G27" s="118"/>
      <c r="H27" s="43">
        <v>1</v>
      </c>
      <c r="I27" s="42">
        <f t="shared" si="2"/>
        <v>0</v>
      </c>
      <c r="J27" s="42">
        <f t="shared" si="3"/>
        <v>0</v>
      </c>
    </row>
    <row r="28" spans="1:10" ht="15">
      <c r="A28" s="38">
        <v>21</v>
      </c>
      <c r="B28" s="78" t="s">
        <v>250</v>
      </c>
      <c r="C28" s="43" t="s">
        <v>18</v>
      </c>
      <c r="D28" s="118"/>
      <c r="E28" s="43">
        <v>1</v>
      </c>
      <c r="F28" s="42">
        <f t="shared" si="4"/>
        <v>0</v>
      </c>
      <c r="G28" s="118"/>
      <c r="H28" s="43">
        <v>1</v>
      </c>
      <c r="I28" s="42">
        <f t="shared" si="2"/>
        <v>0</v>
      </c>
      <c r="J28" s="42">
        <f t="shared" si="3"/>
        <v>0</v>
      </c>
    </row>
    <row r="29" spans="1:10" ht="30.75" thickBot="1">
      <c r="A29" s="38">
        <v>22</v>
      </c>
      <c r="B29" s="78" t="s">
        <v>109</v>
      </c>
      <c r="C29" s="43" t="s">
        <v>10</v>
      </c>
      <c r="D29" s="44"/>
      <c r="E29" s="57"/>
      <c r="F29" s="44"/>
      <c r="G29" s="118"/>
      <c r="H29" s="43">
        <v>1</v>
      </c>
      <c r="I29" s="42">
        <f t="shared" si="2"/>
        <v>0</v>
      </c>
      <c r="J29" s="42">
        <f t="shared" si="3"/>
        <v>0</v>
      </c>
    </row>
    <row r="30" spans="1:10" ht="16.5" thickBot="1" thickTop="1">
      <c r="A30" s="45"/>
      <c r="B30" s="80" t="s">
        <v>220</v>
      </c>
      <c r="C30" s="47"/>
      <c r="D30" s="48"/>
      <c r="E30" s="48"/>
      <c r="F30" s="48"/>
      <c r="G30" s="48"/>
      <c r="H30" s="48"/>
      <c r="I30" s="48"/>
      <c r="J30" s="48"/>
    </row>
    <row r="31" spans="1:10" ht="15.75" thickTop="1">
      <c r="A31" s="38">
        <v>23</v>
      </c>
      <c r="B31" s="78" t="s">
        <v>251</v>
      </c>
      <c r="C31" s="43" t="s">
        <v>12</v>
      </c>
      <c r="D31" s="118"/>
      <c r="E31" s="43">
        <v>1</v>
      </c>
      <c r="F31" s="42">
        <f>SUM(D31*E31)</f>
        <v>0</v>
      </c>
      <c r="G31" s="44"/>
      <c r="H31" s="44"/>
      <c r="I31" s="44"/>
      <c r="J31" s="42">
        <f>SUM(F31+I31)</f>
        <v>0</v>
      </c>
    </row>
    <row r="32" spans="1:10" ht="15">
      <c r="A32" s="38">
        <v>24</v>
      </c>
      <c r="B32" s="78" t="s">
        <v>252</v>
      </c>
      <c r="C32" s="43" t="s">
        <v>12</v>
      </c>
      <c r="D32" s="118"/>
      <c r="E32" s="43">
        <v>1</v>
      </c>
      <c r="F32" s="42">
        <f aca="true" t="shared" si="5" ref="F32:F37">SUM(D32*E32)</f>
        <v>0</v>
      </c>
      <c r="G32" s="44"/>
      <c r="H32" s="44"/>
      <c r="I32" s="44"/>
      <c r="J32" s="42">
        <f aca="true" t="shared" si="6" ref="J32:J37">SUM(F32+I32)</f>
        <v>0</v>
      </c>
    </row>
    <row r="33" spans="1:10" ht="15">
      <c r="A33" s="38">
        <v>25</v>
      </c>
      <c r="B33" s="78" t="s">
        <v>253</v>
      </c>
      <c r="C33" s="43" t="s">
        <v>18</v>
      </c>
      <c r="D33" s="118"/>
      <c r="E33" s="43">
        <v>1</v>
      </c>
      <c r="F33" s="42">
        <f t="shared" si="5"/>
        <v>0</v>
      </c>
      <c r="G33" s="44"/>
      <c r="H33" s="44"/>
      <c r="I33" s="44"/>
      <c r="J33" s="42">
        <f t="shared" si="6"/>
        <v>0</v>
      </c>
    </row>
    <row r="34" spans="1:10" ht="15">
      <c r="A34" s="38">
        <v>26</v>
      </c>
      <c r="B34" s="78" t="s">
        <v>254</v>
      </c>
      <c r="C34" s="43" t="s">
        <v>18</v>
      </c>
      <c r="D34" s="118"/>
      <c r="E34" s="43">
        <v>1</v>
      </c>
      <c r="F34" s="42">
        <f t="shared" si="5"/>
        <v>0</v>
      </c>
      <c r="G34" s="44"/>
      <c r="H34" s="44"/>
      <c r="I34" s="44"/>
      <c r="J34" s="42">
        <f t="shared" si="6"/>
        <v>0</v>
      </c>
    </row>
    <row r="35" spans="1:10" ht="15">
      <c r="A35" s="38">
        <v>27</v>
      </c>
      <c r="B35" s="78" t="s">
        <v>255</v>
      </c>
      <c r="C35" s="43" t="s">
        <v>18</v>
      </c>
      <c r="D35" s="118"/>
      <c r="E35" s="43">
        <v>1</v>
      </c>
      <c r="F35" s="42">
        <f t="shared" si="5"/>
        <v>0</v>
      </c>
      <c r="G35" s="44"/>
      <c r="H35" s="44"/>
      <c r="I35" s="44"/>
      <c r="J35" s="42">
        <f t="shared" si="6"/>
        <v>0</v>
      </c>
    </row>
    <row r="36" spans="1:10" ht="15">
      <c r="A36" s="38">
        <v>28</v>
      </c>
      <c r="B36" s="78" t="s">
        <v>256</v>
      </c>
      <c r="C36" s="43" t="s">
        <v>18</v>
      </c>
      <c r="D36" s="118"/>
      <c r="E36" s="43">
        <v>1</v>
      </c>
      <c r="F36" s="42">
        <f t="shared" si="5"/>
        <v>0</v>
      </c>
      <c r="G36" s="44"/>
      <c r="H36" s="44"/>
      <c r="I36" s="44"/>
      <c r="J36" s="42">
        <f t="shared" si="6"/>
        <v>0</v>
      </c>
    </row>
    <row r="37" spans="1:10" ht="15">
      <c r="A37" s="38">
        <v>29</v>
      </c>
      <c r="B37" s="78" t="s">
        <v>257</v>
      </c>
      <c r="C37" s="43" t="s">
        <v>18</v>
      </c>
      <c r="D37" s="118"/>
      <c r="E37" s="43">
        <v>1</v>
      </c>
      <c r="F37" s="42">
        <f t="shared" si="5"/>
        <v>0</v>
      </c>
      <c r="G37" s="44"/>
      <c r="H37" s="44"/>
      <c r="I37" s="44"/>
      <c r="J37" s="42">
        <f t="shared" si="6"/>
        <v>0</v>
      </c>
    </row>
    <row r="38" spans="1:10" ht="30">
      <c r="A38" s="38">
        <v>30</v>
      </c>
      <c r="B38" s="78" t="s">
        <v>258</v>
      </c>
      <c r="C38" s="43" t="s">
        <v>10</v>
      </c>
      <c r="D38" s="118"/>
      <c r="E38" s="43">
        <v>1</v>
      </c>
      <c r="F38" s="42">
        <f>SUM(D38*E38)</f>
        <v>0</v>
      </c>
      <c r="G38" s="44"/>
      <c r="H38" s="44"/>
      <c r="I38" s="44"/>
      <c r="J38" s="42">
        <f>SUM(F38+I38)</f>
        <v>0</v>
      </c>
    </row>
    <row r="39" spans="1:10" ht="15.75" thickBot="1">
      <c r="A39" s="82" t="s">
        <v>116</v>
      </c>
      <c r="B39" s="83" t="s">
        <v>117</v>
      </c>
      <c r="C39" s="62"/>
      <c r="D39" s="84"/>
      <c r="E39" s="83"/>
      <c r="F39" s="85">
        <f>SUM(F5:F38)</f>
        <v>0</v>
      </c>
      <c r="G39" s="84"/>
      <c r="H39" s="83"/>
      <c r="I39" s="85">
        <f>SUM(I5:I38)</f>
        <v>0</v>
      </c>
      <c r="J39" s="85">
        <f>SUM(F39+I39)</f>
        <v>0</v>
      </c>
    </row>
  </sheetData>
  <sheetProtection algorithmName="SHA-512" hashValue="MNwBO8j+Kr9pRDTehVziGCFrh4vCLQAnrUqbnKSuKr+Yp88R5q6AsicyUAJLtct3ndXAEXVS4C7yXLnZf3JgHg==" saltValue="gbBoYltFGyLoQtTQFcEBPA==" spinCount="100000" sheet="1" objects="1" scenarios="1"/>
  <mergeCells count="5">
    <mergeCell ref="A1:J1"/>
    <mergeCell ref="A3:A4"/>
    <mergeCell ref="B3:B4"/>
    <mergeCell ref="D3:F3"/>
    <mergeCell ref="G3:I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D62EA-F495-4F07-A886-8B8FA024C2F4}">
  <dimension ref="A1:F36"/>
  <sheetViews>
    <sheetView tabSelected="1" workbookViewId="0" topLeftCell="A16">
      <selection activeCell="I37" sqref="I37"/>
    </sheetView>
  </sheetViews>
  <sheetFormatPr defaultColWidth="9.140625" defaultRowHeight="12.75"/>
  <cols>
    <col min="2" max="2" width="87.421875" style="0" customWidth="1"/>
    <col min="5" max="5" width="13.00390625" style="0" customWidth="1"/>
  </cols>
  <sheetData>
    <row r="1" spans="1:6" ht="18.75">
      <c r="A1" s="87"/>
      <c r="B1" s="88" t="s">
        <v>259</v>
      </c>
      <c r="C1" s="155" t="s">
        <v>260</v>
      </c>
      <c r="D1" s="156"/>
      <c r="E1" s="156" t="s">
        <v>261</v>
      </c>
      <c r="F1" s="156" t="s">
        <v>262</v>
      </c>
    </row>
    <row r="2" spans="1:6" ht="12.75">
      <c r="A2" s="89">
        <v>1</v>
      </c>
      <c r="B2" s="90">
        <v>2</v>
      </c>
      <c r="C2" s="90">
        <v>3</v>
      </c>
      <c r="D2" s="90">
        <v>4</v>
      </c>
      <c r="E2" s="90">
        <v>7</v>
      </c>
      <c r="F2" s="90">
        <v>8</v>
      </c>
    </row>
    <row r="3" spans="1:6" ht="25.5">
      <c r="A3" s="91" t="s">
        <v>263</v>
      </c>
      <c r="B3" s="91" t="s">
        <v>120</v>
      </c>
      <c r="C3" s="112" t="s">
        <v>264</v>
      </c>
      <c r="D3" s="112" t="s">
        <v>265</v>
      </c>
      <c r="E3" s="113" t="s">
        <v>261</v>
      </c>
      <c r="F3" s="112" t="s">
        <v>266</v>
      </c>
    </row>
    <row r="4" spans="1:6" ht="15">
      <c r="A4" s="92"/>
      <c r="B4" s="93" t="s">
        <v>267</v>
      </c>
      <c r="C4" s="94"/>
      <c r="D4" s="94"/>
      <c r="E4" s="94" t="s">
        <v>268</v>
      </c>
      <c r="F4" s="94" t="s">
        <v>268</v>
      </c>
    </row>
    <row r="5" spans="1:6" ht="90">
      <c r="A5" s="95">
        <v>1</v>
      </c>
      <c r="B5" s="96" t="s">
        <v>269</v>
      </c>
      <c r="C5" s="95" t="s">
        <v>12</v>
      </c>
      <c r="D5" s="97">
        <v>1</v>
      </c>
      <c r="E5" s="129"/>
      <c r="F5" s="95">
        <f>E5*D5</f>
        <v>0</v>
      </c>
    </row>
    <row r="6" spans="1:6" ht="75">
      <c r="A6" s="95">
        <f aca="true" t="shared" si="0" ref="A6:A30">1+A5</f>
        <v>2</v>
      </c>
      <c r="B6" s="96" t="s">
        <v>270</v>
      </c>
      <c r="C6" s="95" t="s">
        <v>12</v>
      </c>
      <c r="D6" s="97">
        <v>1</v>
      </c>
      <c r="E6" s="130"/>
      <c r="F6" s="95">
        <f aca="true" t="shared" si="1" ref="F6:F35">E6*D6</f>
        <v>0</v>
      </c>
    </row>
    <row r="7" spans="1:6" ht="30">
      <c r="A7" s="95">
        <f t="shared" si="0"/>
        <v>3</v>
      </c>
      <c r="B7" s="96" t="s">
        <v>271</v>
      </c>
      <c r="C7" s="95" t="s">
        <v>12</v>
      </c>
      <c r="D7" s="97">
        <v>1</v>
      </c>
      <c r="E7" s="130"/>
      <c r="F7" s="95">
        <f t="shared" si="1"/>
        <v>0</v>
      </c>
    </row>
    <row r="8" spans="1:6" ht="60">
      <c r="A8" s="95">
        <f t="shared" si="0"/>
        <v>4</v>
      </c>
      <c r="B8" s="96" t="s">
        <v>272</v>
      </c>
      <c r="C8" s="95" t="s">
        <v>12</v>
      </c>
      <c r="D8" s="97">
        <v>1</v>
      </c>
      <c r="E8" s="130"/>
      <c r="F8" s="95">
        <f t="shared" si="1"/>
        <v>0</v>
      </c>
    </row>
    <row r="9" spans="1:6" ht="150">
      <c r="A9" s="95">
        <v>5</v>
      </c>
      <c r="B9" s="96" t="s">
        <v>273</v>
      </c>
      <c r="C9" s="95" t="s">
        <v>274</v>
      </c>
      <c r="D9" s="97">
        <v>1</v>
      </c>
      <c r="E9" s="130"/>
      <c r="F9" s="95">
        <f t="shared" si="1"/>
        <v>0</v>
      </c>
    </row>
    <row r="10" spans="1:6" ht="75">
      <c r="A10" s="95">
        <f t="shared" si="0"/>
        <v>6</v>
      </c>
      <c r="B10" s="96" t="s">
        <v>275</v>
      </c>
      <c r="C10" s="95" t="s">
        <v>18</v>
      </c>
      <c r="D10" s="97">
        <v>1</v>
      </c>
      <c r="E10" s="130"/>
      <c r="F10" s="95">
        <f t="shared" si="1"/>
        <v>0</v>
      </c>
    </row>
    <row r="11" spans="1:6" ht="75">
      <c r="A11" s="95">
        <f t="shared" si="0"/>
        <v>7</v>
      </c>
      <c r="B11" s="98" t="s">
        <v>276</v>
      </c>
      <c r="C11" s="95" t="s">
        <v>18</v>
      </c>
      <c r="D11" s="95">
        <v>1</v>
      </c>
      <c r="E11" s="130"/>
      <c r="F11" s="95">
        <f t="shared" si="1"/>
        <v>0</v>
      </c>
    </row>
    <row r="12" spans="1:6" ht="105">
      <c r="A12" s="95">
        <f t="shared" si="0"/>
        <v>8</v>
      </c>
      <c r="B12" s="96" t="s">
        <v>277</v>
      </c>
      <c r="C12" s="95" t="s">
        <v>18</v>
      </c>
      <c r="D12" s="97">
        <v>1</v>
      </c>
      <c r="E12" s="130"/>
      <c r="F12" s="95">
        <f t="shared" si="1"/>
        <v>0</v>
      </c>
    </row>
    <row r="13" spans="1:6" ht="75">
      <c r="A13" s="95">
        <v>9</v>
      </c>
      <c r="B13" s="96" t="s">
        <v>278</v>
      </c>
      <c r="C13" s="95" t="s">
        <v>12</v>
      </c>
      <c r="D13" s="97">
        <v>1</v>
      </c>
      <c r="E13" s="130"/>
      <c r="F13" s="95">
        <f t="shared" si="1"/>
        <v>0</v>
      </c>
    </row>
    <row r="14" spans="1:6" ht="75">
      <c r="A14" s="95">
        <v>10</v>
      </c>
      <c r="B14" s="96" t="s">
        <v>279</v>
      </c>
      <c r="C14" s="95" t="s">
        <v>12</v>
      </c>
      <c r="D14" s="97">
        <v>1</v>
      </c>
      <c r="E14" s="130"/>
      <c r="F14" s="95">
        <f t="shared" si="1"/>
        <v>0</v>
      </c>
    </row>
    <row r="15" spans="1:6" ht="75">
      <c r="A15" s="95">
        <f>1+A14</f>
        <v>11</v>
      </c>
      <c r="B15" s="96" t="s">
        <v>280</v>
      </c>
      <c r="C15" s="95" t="s">
        <v>281</v>
      </c>
      <c r="D15" s="97">
        <v>1</v>
      </c>
      <c r="E15" s="130"/>
      <c r="F15" s="95">
        <f t="shared" si="1"/>
        <v>0</v>
      </c>
    </row>
    <row r="16" spans="1:6" ht="30">
      <c r="A16" s="95">
        <f t="shared" si="0"/>
        <v>12</v>
      </c>
      <c r="B16" s="96" t="s">
        <v>282</v>
      </c>
      <c r="C16" s="95" t="s">
        <v>274</v>
      </c>
      <c r="D16" s="97">
        <v>1</v>
      </c>
      <c r="E16" s="130"/>
      <c r="F16" s="95">
        <f t="shared" si="1"/>
        <v>0</v>
      </c>
    </row>
    <row r="17" spans="1:6" ht="15">
      <c r="A17" s="95">
        <f t="shared" si="0"/>
        <v>13</v>
      </c>
      <c r="B17" s="96" t="s">
        <v>283</v>
      </c>
      <c r="C17" s="95" t="s">
        <v>274</v>
      </c>
      <c r="D17" s="97">
        <v>1</v>
      </c>
      <c r="E17" s="130"/>
      <c r="F17" s="95">
        <f t="shared" si="1"/>
        <v>0</v>
      </c>
    </row>
    <row r="18" spans="1:6" ht="15">
      <c r="A18" s="95">
        <f t="shared" si="0"/>
        <v>14</v>
      </c>
      <c r="B18" s="96" t="s">
        <v>284</v>
      </c>
      <c r="C18" s="95" t="s">
        <v>18</v>
      </c>
      <c r="D18" s="97">
        <v>1</v>
      </c>
      <c r="E18" s="130"/>
      <c r="F18" s="95">
        <f t="shared" si="1"/>
        <v>0</v>
      </c>
    </row>
    <row r="19" spans="1:6" ht="15">
      <c r="A19" s="95">
        <f t="shared" si="0"/>
        <v>15</v>
      </c>
      <c r="B19" s="96" t="s">
        <v>285</v>
      </c>
      <c r="C19" s="95" t="s">
        <v>18</v>
      </c>
      <c r="D19" s="97">
        <v>1</v>
      </c>
      <c r="E19" s="130"/>
      <c r="F19" s="95">
        <f t="shared" si="1"/>
        <v>0</v>
      </c>
    </row>
    <row r="20" spans="1:6" ht="30">
      <c r="A20" s="95">
        <f t="shared" si="0"/>
        <v>16</v>
      </c>
      <c r="B20" s="96" t="s">
        <v>286</v>
      </c>
      <c r="C20" s="95" t="s">
        <v>18</v>
      </c>
      <c r="D20" s="95">
        <v>1</v>
      </c>
      <c r="E20" s="131"/>
      <c r="F20" s="95">
        <f t="shared" si="1"/>
        <v>0</v>
      </c>
    </row>
    <row r="21" spans="1:6" ht="30">
      <c r="A21" s="95">
        <f t="shared" si="0"/>
        <v>17</v>
      </c>
      <c r="B21" s="96" t="s">
        <v>287</v>
      </c>
      <c r="C21" s="95" t="s">
        <v>18</v>
      </c>
      <c r="D21" s="95">
        <v>1</v>
      </c>
      <c r="E21" s="131"/>
      <c r="F21" s="95">
        <f t="shared" si="1"/>
        <v>0</v>
      </c>
    </row>
    <row r="22" spans="1:6" ht="15">
      <c r="A22" s="95">
        <f t="shared" si="0"/>
        <v>18</v>
      </c>
      <c r="B22" s="96" t="s">
        <v>288</v>
      </c>
      <c r="C22" s="95" t="s">
        <v>18</v>
      </c>
      <c r="D22" s="95">
        <v>1</v>
      </c>
      <c r="E22" s="131"/>
      <c r="F22" s="95">
        <f t="shared" si="1"/>
        <v>0</v>
      </c>
    </row>
    <row r="23" spans="1:6" ht="15">
      <c r="A23" s="95">
        <f t="shared" si="0"/>
        <v>19</v>
      </c>
      <c r="B23" s="96" t="s">
        <v>108</v>
      </c>
      <c r="C23" s="95" t="s">
        <v>18</v>
      </c>
      <c r="D23" s="95">
        <v>1</v>
      </c>
      <c r="E23" s="131"/>
      <c r="F23" s="95">
        <f t="shared" si="1"/>
        <v>0</v>
      </c>
    </row>
    <row r="24" spans="1:6" ht="15">
      <c r="A24" s="95">
        <f t="shared" si="0"/>
        <v>20</v>
      </c>
      <c r="B24" s="96" t="s">
        <v>289</v>
      </c>
      <c r="C24" s="95" t="s">
        <v>18</v>
      </c>
      <c r="D24" s="95">
        <v>1</v>
      </c>
      <c r="E24" s="131"/>
      <c r="F24" s="95">
        <f t="shared" si="1"/>
        <v>0</v>
      </c>
    </row>
    <row r="25" spans="1:6" ht="30">
      <c r="A25" s="95">
        <f t="shared" si="0"/>
        <v>21</v>
      </c>
      <c r="B25" s="96" t="s">
        <v>290</v>
      </c>
      <c r="C25" s="95" t="s">
        <v>18</v>
      </c>
      <c r="D25" s="95">
        <v>1</v>
      </c>
      <c r="E25" s="131"/>
      <c r="F25" s="95">
        <f t="shared" si="1"/>
        <v>0</v>
      </c>
    </row>
    <row r="26" spans="1:6" ht="15">
      <c r="A26" s="92"/>
      <c r="B26" s="99" t="s">
        <v>291</v>
      </c>
      <c r="C26" s="95"/>
      <c r="D26" s="97"/>
      <c r="E26" s="130"/>
      <c r="F26" s="95"/>
    </row>
    <row r="27" spans="1:6" ht="15">
      <c r="A27" s="95">
        <f t="shared" si="0"/>
        <v>1</v>
      </c>
      <c r="B27" s="100" t="s">
        <v>292</v>
      </c>
      <c r="C27" s="95" t="s">
        <v>18</v>
      </c>
      <c r="D27" s="95">
        <v>1</v>
      </c>
      <c r="E27" s="130"/>
      <c r="F27" s="95">
        <f t="shared" si="1"/>
        <v>0</v>
      </c>
    </row>
    <row r="28" spans="1:6" ht="15">
      <c r="A28" s="95">
        <f t="shared" si="0"/>
        <v>2</v>
      </c>
      <c r="B28" s="101" t="s">
        <v>293</v>
      </c>
      <c r="C28" s="95" t="s">
        <v>18</v>
      </c>
      <c r="D28" s="95">
        <v>1</v>
      </c>
      <c r="E28" s="130"/>
      <c r="F28" s="95">
        <f t="shared" si="1"/>
        <v>0</v>
      </c>
    </row>
    <row r="29" spans="1:6" ht="15">
      <c r="A29" s="95">
        <f t="shared" si="0"/>
        <v>3</v>
      </c>
      <c r="B29" s="100" t="s">
        <v>294</v>
      </c>
      <c r="C29" s="95" t="s">
        <v>80</v>
      </c>
      <c r="D29" s="97">
        <v>1</v>
      </c>
      <c r="E29" s="130"/>
      <c r="F29" s="95">
        <f t="shared" si="1"/>
        <v>0</v>
      </c>
    </row>
    <row r="30" spans="1:6" ht="15">
      <c r="A30" s="95">
        <f t="shared" si="0"/>
        <v>4</v>
      </c>
      <c r="B30" s="100" t="s">
        <v>295</v>
      </c>
      <c r="C30" s="95" t="s">
        <v>274</v>
      </c>
      <c r="D30" s="97">
        <v>1</v>
      </c>
      <c r="E30" s="130"/>
      <c r="F30" s="95">
        <f t="shared" si="1"/>
        <v>0</v>
      </c>
    </row>
    <row r="31" spans="1:6" ht="15">
      <c r="A31" s="102">
        <v>5</v>
      </c>
      <c r="B31" s="100" t="s">
        <v>296</v>
      </c>
      <c r="C31" s="95" t="s">
        <v>18</v>
      </c>
      <c r="D31" s="97">
        <v>1</v>
      </c>
      <c r="E31" s="130"/>
      <c r="F31" s="95">
        <f t="shared" si="1"/>
        <v>0</v>
      </c>
    </row>
    <row r="32" spans="1:6" ht="15">
      <c r="A32" s="103">
        <v>6</v>
      </c>
      <c r="B32" s="100" t="s">
        <v>297</v>
      </c>
      <c r="C32" s="95" t="s">
        <v>80</v>
      </c>
      <c r="D32" s="97">
        <v>1</v>
      </c>
      <c r="E32" s="130"/>
      <c r="F32" s="95">
        <f t="shared" si="1"/>
        <v>0</v>
      </c>
    </row>
    <row r="33" spans="1:6" ht="15">
      <c r="A33" s="103">
        <v>7</v>
      </c>
      <c r="B33" s="104" t="s">
        <v>298</v>
      </c>
      <c r="C33" s="95" t="s">
        <v>274</v>
      </c>
      <c r="D33" s="97">
        <v>1</v>
      </c>
      <c r="E33" s="130"/>
      <c r="F33" s="95">
        <f t="shared" si="1"/>
        <v>0</v>
      </c>
    </row>
    <row r="34" spans="1:6" ht="15">
      <c r="A34" s="103">
        <v>8</v>
      </c>
      <c r="B34" s="104" t="s">
        <v>299</v>
      </c>
      <c r="C34" s="95" t="s">
        <v>274</v>
      </c>
      <c r="D34" s="97">
        <v>1</v>
      </c>
      <c r="E34" s="130"/>
      <c r="F34" s="95">
        <f t="shared" si="1"/>
        <v>0</v>
      </c>
    </row>
    <row r="35" spans="1:6" ht="15">
      <c r="A35" s="103">
        <v>9</v>
      </c>
      <c r="B35" s="104" t="s">
        <v>300</v>
      </c>
      <c r="C35" s="95" t="s">
        <v>274</v>
      </c>
      <c r="D35" s="105">
        <v>1</v>
      </c>
      <c r="E35" s="130"/>
      <c r="F35" s="95">
        <f t="shared" si="1"/>
        <v>0</v>
      </c>
    </row>
    <row r="36" spans="1:6" ht="15">
      <c r="A36" s="106"/>
      <c r="B36" s="107" t="s">
        <v>301</v>
      </c>
      <c r="C36" s="108"/>
      <c r="D36" s="109"/>
      <c r="E36" s="110"/>
      <c r="F36" s="111">
        <f>SUM(F5:F35)</f>
        <v>0</v>
      </c>
    </row>
  </sheetData>
  <sheetProtection algorithmName="SHA-512" hashValue="n22UmWU38lbm5sXH9ySx4vmnLbKwiWKQdnDIb5tRYNwIJ6iswqTYpPoY8h9BOkW8yYrRYMqn7SUx/sF3laTFWw==" saltValue="wIrE7HMbmRuLl4qeP8zeHw==" spinCount="100000" sheet="1" objects="1" scenarios="1"/>
  <mergeCells count="1">
    <mergeCell ref="C1:F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Langweil Filip</dc:creator>
  <cp:keywords/>
  <dc:description/>
  <cp:lastModifiedBy>Hošková Lenka</cp:lastModifiedBy>
  <dcterms:created xsi:type="dcterms:W3CDTF">2022-12-15T07:06:16Z</dcterms:created>
  <dcterms:modified xsi:type="dcterms:W3CDTF">2023-01-06T05:05:33Z</dcterms:modified>
  <cp:category/>
  <cp:version/>
  <cp:contentType/>
  <cp:contentStatus/>
</cp:coreProperties>
</file>