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780" yWindow="225" windowWidth="27435" windowHeight="15375" activeTab="0"/>
  </bookViews>
  <sheets>
    <sheet name="ČEPRO monitoring 2023-2026" sheetId="13" r:id="rId1"/>
    <sheet name="Paušální CENY 2023-2026 ČS" sheetId="11" r:id="rId2"/>
    <sheet name="Paušální CENY 2023-2026 DS" sheetId="12" r:id="rId3"/>
    <sheet name="Jednotkové ceny 2023-2026 LAB" sheetId="16" r:id="rId4"/>
  </sheets>
  <definedNames/>
  <calcPr calcId="191029"/>
  <extLst/>
</workbook>
</file>

<file path=xl/sharedStrings.xml><?xml version="1.0" encoding="utf-8"?>
<sst xmlns="http://schemas.openxmlformats.org/spreadsheetml/2006/main" count="114" uniqueCount="100">
  <si>
    <t>Jednotka</t>
  </si>
  <si>
    <t>Cena za jednotku v Kč bez DPH</t>
  </si>
  <si>
    <t>Nabídková cena za celé období v Kč bez DPH</t>
  </si>
  <si>
    <t>1 ČS/ kalendářní rok</t>
  </si>
  <si>
    <t>Název naceňované položky</t>
  </si>
  <si>
    <t>Naceňovaná lokalita</t>
  </si>
  <si>
    <t>Odběry vzorků povrchové, podzemní a odpadní vody</t>
  </si>
  <si>
    <t>1 lokalita/kalendářní rok</t>
  </si>
  <si>
    <t>S2 Jih Třemošná</t>
  </si>
  <si>
    <t>Sklad Třemošná</t>
  </si>
  <si>
    <t>Sklad Hájek</t>
  </si>
  <si>
    <t>Sklad Bělčice</t>
  </si>
  <si>
    <t>Rekreační středisko Picina</t>
  </si>
  <si>
    <t>Lokalita Vráto</t>
  </si>
  <si>
    <t>Sklad Smyslov</t>
  </si>
  <si>
    <t>Sklad Včelná</t>
  </si>
  <si>
    <t>S4 Sever Roudnice</t>
  </si>
  <si>
    <t>Sklad Hněvice</t>
  </si>
  <si>
    <t>Sklad Mstětice</t>
  </si>
  <si>
    <t>Sklad Cerekvice</t>
  </si>
  <si>
    <t>Sklad Nové Město</t>
  </si>
  <si>
    <t>S9 Střed Střelice</t>
  </si>
  <si>
    <t>Sklad Střelice</t>
  </si>
  <si>
    <t>Sklad Velká Bíteš</t>
  </si>
  <si>
    <t>Sklad Šlapanov</t>
  </si>
  <si>
    <t>Sklad Loukov</t>
  </si>
  <si>
    <t>Sklad Sedlnice</t>
  </si>
  <si>
    <t>Sklad Klobouky</t>
  </si>
  <si>
    <t>Nabídková cena celkem v Kč bez DPH</t>
  </si>
  <si>
    <t>za jeden kalendářní rok</t>
  </si>
  <si>
    <t>za dobu trvání smlouvy</t>
  </si>
  <si>
    <t>Čerpací stanice</t>
  </si>
  <si>
    <t>Sklady</t>
  </si>
  <si>
    <t>Počet jednotek pro účely zpracování nabídkové ceny (v položkách za kalendářní rok)</t>
  </si>
  <si>
    <t>Odběry vzorků pitné vody (1x za rok krácený, 1x za 2 roky úplný)</t>
  </si>
  <si>
    <t>Nabídková cena pro lokality společnosti ČEPRO a.s. pro období 2023-2026</t>
  </si>
  <si>
    <t>ČS/ kalendářní rok</t>
  </si>
  <si>
    <t>sklady/ kalendářní rok</t>
  </si>
  <si>
    <t>POLOŽKOVÁ KALKULACE JEDNOTKOVÝCH CEN - na období 2023 - 2026</t>
  </si>
  <si>
    <t>JEDNOTKOVÉ CENY PRO LABORATORNÍ STANOVENÍ</t>
  </si>
  <si>
    <t>JEDNOTKOVÉ CENY PRO OSTATNÍ SLUŽBY</t>
  </si>
  <si>
    <t>stanovení sušiny</t>
  </si>
  <si>
    <t>příloha č. 5a) ZD č.: 258/22/OCN   -  paušální ceny pro ČS EuroOil</t>
  </si>
  <si>
    <t>Roční nabídkové ceny pro lokality ČS ČEPRO a.s. pro období 2023-2026</t>
  </si>
  <si>
    <t>(cena pro účely hodnocení)</t>
  </si>
  <si>
    <t xml:space="preserve">Příloha č. 5b) ZD č.: 258/22/OCN  -  paušální ceny pro lokality skladů PHL </t>
  </si>
  <si>
    <t>(cena orientační po dobu platnosti smlouvy)</t>
  </si>
  <si>
    <r>
      <t xml:space="preserve">lab. stanovení </t>
    </r>
    <r>
      <rPr>
        <b/>
        <sz val="11"/>
        <color theme="1"/>
        <rFont val="Arial"/>
        <family val="2"/>
      </rPr>
      <t>Uran</t>
    </r>
  </si>
  <si>
    <r>
      <t xml:space="preserve">lab. stanovení </t>
    </r>
    <r>
      <rPr>
        <b/>
        <sz val="11"/>
        <color theme="1"/>
        <rFont val="Arial"/>
        <family val="2"/>
      </rPr>
      <t>chlorečnany</t>
    </r>
  </si>
  <si>
    <r>
      <t xml:space="preserve">lab. stanovení </t>
    </r>
    <r>
      <rPr>
        <b/>
        <sz val="11"/>
        <color theme="1"/>
        <rFont val="Arial"/>
        <family val="2"/>
      </rPr>
      <t>RAS</t>
    </r>
  </si>
  <si>
    <r>
      <t>Nabídková cena "</t>
    </r>
    <r>
      <rPr>
        <b/>
        <sz val="12"/>
        <color rgb="FFC00000"/>
        <rFont val="Arial"/>
        <family val="2"/>
      </rPr>
      <t>C1"</t>
    </r>
    <r>
      <rPr>
        <b/>
        <sz val="12"/>
        <rFont val="Arial"/>
        <family val="2"/>
      </rPr>
      <t xml:space="preserve"> celkem v Kč bez DPH</t>
    </r>
  </si>
  <si>
    <r>
      <t xml:space="preserve">lab. stanovení  </t>
    </r>
    <r>
      <rPr>
        <b/>
        <sz val="11"/>
        <color indexed="8"/>
        <rFont val="Arial"/>
        <family val="2"/>
      </rPr>
      <t>NEL</t>
    </r>
  </si>
  <si>
    <r>
      <t xml:space="preserve">odběr vzorku </t>
    </r>
    <r>
      <rPr>
        <b/>
        <sz val="11"/>
        <color indexed="8"/>
        <rFont val="Arial"/>
        <family val="2"/>
      </rPr>
      <t>prostý (bodový)</t>
    </r>
  </si>
  <si>
    <r>
      <t xml:space="preserve">lab. stanovení  </t>
    </r>
    <r>
      <rPr>
        <b/>
        <sz val="11"/>
        <color indexed="8"/>
        <rFont val="Arial"/>
        <family val="2"/>
      </rPr>
      <t>C</t>
    </r>
    <r>
      <rPr>
        <b/>
        <vertAlign val="subscript"/>
        <sz val="11"/>
        <color indexed="8"/>
        <rFont val="Arial"/>
        <family val="2"/>
      </rPr>
      <t>10</t>
    </r>
    <r>
      <rPr>
        <b/>
        <sz val="11"/>
        <color indexed="8"/>
        <rFont val="Arial"/>
        <family val="2"/>
      </rPr>
      <t>-C</t>
    </r>
    <r>
      <rPr>
        <b/>
        <vertAlign val="subscript"/>
        <sz val="11"/>
        <color indexed="8"/>
        <rFont val="Arial"/>
        <family val="2"/>
      </rPr>
      <t>40</t>
    </r>
  </si>
  <si>
    <r>
      <t xml:space="preserve">odběr vzorku </t>
    </r>
    <r>
      <rPr>
        <b/>
        <sz val="11"/>
        <color indexed="8"/>
        <rFont val="Arial"/>
        <family val="2"/>
      </rPr>
      <t>dynamický</t>
    </r>
  </si>
  <si>
    <r>
      <t xml:space="preserve">lab. stanovení  </t>
    </r>
    <r>
      <rPr>
        <b/>
        <sz val="11"/>
        <color indexed="8"/>
        <rFont val="Arial"/>
        <family val="2"/>
      </rPr>
      <t>NL suš. (105°C)</t>
    </r>
  </si>
  <si>
    <r>
      <t xml:space="preserve">odběr vzorku </t>
    </r>
    <r>
      <rPr>
        <b/>
        <sz val="11"/>
        <color indexed="8"/>
        <rFont val="Arial"/>
        <family val="2"/>
      </rPr>
      <t xml:space="preserve">2 hodinnový směsný </t>
    </r>
  </si>
  <si>
    <r>
      <t xml:space="preserve">lab. stanovení  </t>
    </r>
    <r>
      <rPr>
        <b/>
        <sz val="11"/>
        <color indexed="8"/>
        <rFont val="Arial"/>
        <family val="2"/>
      </rPr>
      <t>CHSK</t>
    </r>
    <r>
      <rPr>
        <b/>
        <vertAlign val="subscript"/>
        <sz val="11"/>
        <color indexed="8"/>
        <rFont val="Arial"/>
        <family val="2"/>
      </rPr>
      <t>Cr</t>
    </r>
  </si>
  <si>
    <r>
      <rPr>
        <b/>
        <sz val="11"/>
        <color indexed="8"/>
        <rFont val="Arial"/>
        <family val="2"/>
      </rPr>
      <t>interpretace výsledků</t>
    </r>
    <r>
      <rPr>
        <sz val="11"/>
        <color indexed="8"/>
        <rFont val="Arial"/>
        <family val="2"/>
      </rPr>
      <t xml:space="preserve"> (distribuce laboratorních protokolů)</t>
    </r>
  </si>
  <si>
    <r>
      <t xml:space="preserve">lab. stanovení  </t>
    </r>
    <r>
      <rPr>
        <b/>
        <sz val="11"/>
        <color indexed="8"/>
        <rFont val="Arial"/>
        <family val="2"/>
      </rPr>
      <t>BSK</t>
    </r>
    <r>
      <rPr>
        <b/>
        <vertAlign val="subscript"/>
        <sz val="11"/>
        <color indexed="8"/>
        <rFont val="Arial"/>
        <family val="2"/>
      </rPr>
      <t>5</t>
    </r>
  </si>
  <si>
    <r>
      <rPr>
        <b/>
        <sz val="11"/>
        <color indexed="8"/>
        <rFont val="Arial"/>
        <family val="2"/>
      </rPr>
      <t>vkládání protokolů</t>
    </r>
    <r>
      <rPr>
        <sz val="11"/>
        <color indexed="8"/>
        <rFont val="Arial"/>
        <family val="2"/>
      </rPr>
      <t xml:space="preserve"> do el. databáze objednatele (systém MONTI pro ČS)</t>
    </r>
  </si>
  <si>
    <r>
      <t xml:space="preserve">lab. stanovení  </t>
    </r>
    <r>
      <rPr>
        <b/>
        <sz val="11"/>
        <color indexed="8"/>
        <rFont val="Arial"/>
        <family val="2"/>
      </rPr>
      <t>pH</t>
    </r>
  </si>
  <si>
    <r>
      <rPr>
        <b/>
        <sz val="11"/>
        <color indexed="8"/>
        <rFont val="Arial"/>
        <family val="2"/>
      </rPr>
      <t>doprava</t>
    </r>
    <r>
      <rPr>
        <sz val="11"/>
        <color indexed="8"/>
        <rFont val="Arial"/>
        <family val="2"/>
      </rPr>
      <t xml:space="preserve"> - náklady Kč / 1 km</t>
    </r>
  </si>
  <si>
    <r>
      <t xml:space="preserve">lab. stanovení </t>
    </r>
    <r>
      <rPr>
        <b/>
        <sz val="11"/>
        <color indexed="8"/>
        <rFont val="Arial"/>
        <family val="2"/>
      </rPr>
      <t>RL  suš. (105°C)</t>
    </r>
  </si>
  <si>
    <r>
      <rPr>
        <b/>
        <sz val="11"/>
        <color indexed="8"/>
        <rFont val="Arial"/>
        <family val="2"/>
      </rPr>
      <t>PiVo</t>
    </r>
    <r>
      <rPr>
        <sz val="11"/>
        <color indexed="8"/>
        <rFont val="Arial"/>
        <family val="2"/>
      </rPr>
      <t xml:space="preserve"> - předávání výsledků do registru hygienické služby </t>
    </r>
  </si>
  <si>
    <r>
      <t xml:space="preserve">lab. stanovení  </t>
    </r>
    <r>
      <rPr>
        <b/>
        <sz val="11"/>
        <color indexed="8"/>
        <rFont val="Arial"/>
        <family val="2"/>
      </rPr>
      <t>BTEX</t>
    </r>
  </si>
  <si>
    <r>
      <rPr>
        <b/>
        <sz val="11"/>
        <color indexed="8"/>
        <rFont val="Arial"/>
        <family val="2"/>
      </rPr>
      <t>vzorkovnice</t>
    </r>
    <r>
      <rPr>
        <sz val="11"/>
        <color indexed="8"/>
        <rFont val="Arial"/>
        <family val="2"/>
      </rPr>
      <t xml:space="preserve"> - příprava a pronájem </t>
    </r>
  </si>
  <si>
    <r>
      <t xml:space="preserve">lab. stanovení  </t>
    </r>
    <r>
      <rPr>
        <b/>
        <sz val="11"/>
        <color indexed="8"/>
        <rFont val="Arial"/>
        <family val="2"/>
      </rPr>
      <t>EL</t>
    </r>
  </si>
  <si>
    <r>
      <t xml:space="preserve">lab. stanovení  </t>
    </r>
    <r>
      <rPr>
        <b/>
        <sz val="11"/>
        <color indexed="8"/>
        <rFont val="Arial"/>
        <family val="2"/>
      </rPr>
      <t>MTBE</t>
    </r>
  </si>
  <si>
    <r>
      <t xml:space="preserve">lab. stanovení  </t>
    </r>
    <r>
      <rPr>
        <b/>
        <sz val="11"/>
        <color indexed="8"/>
        <rFont val="Arial"/>
        <family val="2"/>
      </rPr>
      <t>N-NH</t>
    </r>
    <r>
      <rPr>
        <b/>
        <vertAlign val="subscript"/>
        <sz val="11"/>
        <color indexed="8"/>
        <rFont val="Arial"/>
        <family val="2"/>
      </rPr>
      <t>4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</si>
  <si>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 Fe celkové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</si>
  <si>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 Fe </t>
    </r>
    <r>
      <rPr>
        <b/>
        <vertAlign val="superscript"/>
        <sz val="11"/>
        <color indexed="8"/>
        <rFont val="Arial"/>
        <family val="2"/>
      </rPr>
      <t>2+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</si>
  <si>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 Fe </t>
    </r>
    <r>
      <rPr>
        <b/>
        <vertAlign val="superscript"/>
        <sz val="11"/>
        <color indexed="8"/>
        <rFont val="Arial"/>
        <family val="2"/>
      </rPr>
      <t>3+</t>
    </r>
  </si>
  <si>
    <r>
      <t xml:space="preserve">lab. stanovení  </t>
    </r>
    <r>
      <rPr>
        <b/>
        <sz val="11"/>
        <color indexed="8"/>
        <rFont val="Arial"/>
        <family val="2"/>
      </rPr>
      <t>N</t>
    </r>
    <r>
      <rPr>
        <b/>
        <vertAlign val="subscript"/>
        <sz val="11"/>
        <color indexed="8"/>
        <rFont val="Arial"/>
        <family val="2"/>
      </rPr>
      <t>celk</t>
    </r>
  </si>
  <si>
    <r>
      <t xml:space="preserve">lab. stanovení  </t>
    </r>
    <r>
      <rPr>
        <b/>
        <sz val="11"/>
        <color indexed="8"/>
        <rFont val="Arial"/>
        <family val="2"/>
      </rPr>
      <t>P</t>
    </r>
    <r>
      <rPr>
        <b/>
        <vertAlign val="subscript"/>
        <sz val="11"/>
        <color indexed="8"/>
        <rFont val="Arial"/>
        <family val="2"/>
      </rPr>
      <t>celk</t>
    </r>
  </si>
  <si>
    <r>
      <t xml:space="preserve">lab. stanovení </t>
    </r>
    <r>
      <rPr>
        <b/>
        <sz val="11"/>
        <color indexed="8"/>
        <rFont val="Arial"/>
        <family val="2"/>
      </rPr>
      <t>pitná voda - krácený</t>
    </r>
  </si>
  <si>
    <r>
      <t xml:space="preserve">lab. stanovení </t>
    </r>
    <r>
      <rPr>
        <b/>
        <sz val="11"/>
        <color indexed="8"/>
        <rFont val="Arial"/>
        <family val="2"/>
      </rPr>
      <t>pitná voda - úplný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</si>
  <si>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aktivita  α 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</si>
  <si>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aktivita β </t>
    </r>
  </si>
  <si>
    <r>
      <t xml:space="preserve">lab. stanovení  </t>
    </r>
    <r>
      <rPr>
        <b/>
        <sz val="11"/>
        <color indexed="8"/>
        <rFont val="Arial"/>
        <family val="2"/>
      </rPr>
      <t xml:space="preserve">radon </t>
    </r>
  </si>
  <si>
    <r>
      <t xml:space="preserve">lab. stanovení </t>
    </r>
    <r>
      <rPr>
        <b/>
        <sz val="11"/>
        <color indexed="8"/>
        <rFont val="Arial"/>
        <family val="2"/>
      </rPr>
      <t>Nanorg</t>
    </r>
  </si>
  <si>
    <r>
      <t xml:space="preserve">lab. stanovení </t>
    </r>
    <r>
      <rPr>
        <b/>
        <sz val="11"/>
        <color indexed="8"/>
        <rFont val="Arial"/>
        <family val="2"/>
      </rPr>
      <t>AOX</t>
    </r>
  </si>
  <si>
    <r>
      <t xml:space="preserve">lab. stanovení </t>
    </r>
    <r>
      <rPr>
        <b/>
        <sz val="11"/>
        <color indexed="8"/>
        <rFont val="Arial"/>
        <family val="2"/>
      </rPr>
      <t>Hg</t>
    </r>
  </si>
  <si>
    <r>
      <t xml:space="preserve">lab. stanovení </t>
    </r>
    <r>
      <rPr>
        <b/>
        <sz val="11"/>
        <color indexed="8"/>
        <rFont val="Arial"/>
        <family val="2"/>
      </rPr>
      <t>Cd</t>
    </r>
  </si>
  <si>
    <r>
      <t xml:space="preserve">lab. stanovení </t>
    </r>
    <r>
      <rPr>
        <b/>
        <sz val="11"/>
        <color indexed="8"/>
        <rFont val="Arial"/>
        <family val="2"/>
      </rPr>
      <t>ClO2, ClO3, BrO3</t>
    </r>
  </si>
  <si>
    <r>
      <t xml:space="preserve">lab. stanovení </t>
    </r>
    <r>
      <rPr>
        <b/>
        <sz val="11"/>
        <color indexed="8"/>
        <rFont val="Arial"/>
        <family val="2"/>
      </rPr>
      <t>pesticidy</t>
    </r>
  </si>
  <si>
    <r>
      <t xml:space="preserve">lab. stanovení </t>
    </r>
    <r>
      <rPr>
        <b/>
        <sz val="11"/>
        <color indexed="8"/>
        <rFont val="Arial"/>
        <family val="2"/>
      </rPr>
      <t>ŽO,MO,abio</t>
    </r>
  </si>
  <si>
    <r>
      <t>lab. stanovení</t>
    </r>
    <r>
      <rPr>
        <b/>
        <sz val="11"/>
        <color indexed="8"/>
        <rFont val="Arial"/>
        <family val="2"/>
      </rPr>
      <t xml:space="preserve"> TUV (252/2004-př.3)</t>
    </r>
  </si>
  <si>
    <t>Roční nabídkové ceny dle lokality skladů PHL pro období 2023-2026</t>
  </si>
  <si>
    <t>POLOŽKA:</t>
  </si>
  <si>
    <t xml:space="preserve">Příloha č. 5c) ZD č.: 258/22/OCN  -   jednotkové nabídkové ceny </t>
  </si>
  <si>
    <t>JEDNOTKOVĚ NABÍDKOVÉ CENY (cena za jednu službu, bez DPH)</t>
  </si>
  <si>
    <t>JEDNOTKOVÉ NABÍDKOVÉ CENY (cena za jednu službu, bez DPH)</t>
  </si>
  <si>
    <r>
      <t xml:space="preserve">lab. stanovení </t>
    </r>
    <r>
      <rPr>
        <b/>
        <sz val="11"/>
        <color theme="1"/>
        <rFont val="Arial"/>
        <family val="2"/>
      </rPr>
      <t>PAU</t>
    </r>
  </si>
  <si>
    <t>(jen orientační pro zadavatele)</t>
  </si>
  <si>
    <r>
      <rPr>
        <b/>
        <sz val="12"/>
        <rFont val="Arial"/>
        <family val="2"/>
      </rPr>
      <t>Dílčí nabídková cena</t>
    </r>
    <r>
      <rPr>
        <b/>
        <sz val="12"/>
        <color rgb="FFC00000"/>
        <rFont val="Arial"/>
        <family val="2"/>
      </rPr>
      <t xml:space="preserve"> "C3":</t>
    </r>
  </si>
  <si>
    <r>
      <rPr>
        <b/>
        <sz val="12"/>
        <rFont val="Arial"/>
        <family val="2"/>
      </rPr>
      <t>Dílčí nabídková cena</t>
    </r>
    <r>
      <rPr>
        <b/>
        <sz val="12"/>
        <color rgb="FFC00000"/>
        <rFont val="Arial"/>
        <family val="2"/>
      </rPr>
      <t xml:space="preserve"> "C4":</t>
    </r>
  </si>
  <si>
    <r>
      <t>Dílčí nabídková cena</t>
    </r>
    <r>
      <rPr>
        <b/>
        <sz val="12"/>
        <color rgb="FFC00000"/>
        <rFont val="Arial"/>
        <family val="2"/>
      </rPr>
      <t xml:space="preserve"> "C2" </t>
    </r>
    <r>
      <rPr>
        <b/>
        <sz val="12"/>
        <color theme="1"/>
        <rFont val="Arial"/>
        <family val="2"/>
      </rPr>
      <t>celkem v Kč bez DPH</t>
    </r>
  </si>
  <si>
    <r>
      <t xml:space="preserve">Celková nabídková cena "C", v Kč bez DPH             </t>
    </r>
    <r>
      <rPr>
        <b/>
        <i/>
        <sz val="16"/>
        <color rgb="FFFF0000"/>
        <rFont val="Calibri"/>
        <family val="2"/>
        <scheme val="minor"/>
      </rPr>
      <t xml:space="preserve"> (je předmětem hodnocení nabídek)</t>
    </r>
  </si>
  <si>
    <t>Celková nabídková cena za dobu trvání smlouvy (4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</si>
</sst>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rgb="FFC00000"/>
      <name val="Calibri"/>
      <family val="2"/>
      <scheme val="minor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rgb="FF002060"/>
      <name val="Calibri"/>
      <family val="2"/>
      <scheme val="minor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ck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hair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3" fillId="0" borderId="0" xfId="0" applyFont="1"/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164" fontId="9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left" vertical="center" wrapText="1"/>
    </xf>
    <xf numFmtId="164" fontId="7" fillId="0" borderId="25" xfId="0" applyNumberFormat="1" applyFont="1" applyBorder="1" applyAlignment="1">
      <alignment horizontal="left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 indent="1"/>
    </xf>
    <xf numFmtId="164" fontId="0" fillId="0" borderId="27" xfId="0" applyNumberFormat="1" applyFont="1" applyBorder="1" applyAlignment="1">
      <alignment horizontal="left" vertical="center" wrapText="1"/>
    </xf>
    <xf numFmtId="0" fontId="17" fillId="5" borderId="28" xfId="0" applyFont="1" applyFill="1" applyBorder="1" applyAlignment="1">
      <alignment horizontal="center" vertical="center"/>
    </xf>
    <xf numFmtId="0" fontId="15" fillId="0" borderId="29" xfId="0" applyFont="1" applyBorder="1"/>
    <xf numFmtId="0" fontId="30" fillId="0" borderId="0" xfId="0" applyFont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33" fillId="6" borderId="15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 wrapText="1"/>
    </xf>
    <xf numFmtId="0" fontId="35" fillId="8" borderId="28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2 2 3" xfId="23"/>
    <cellStyle name="Normální 3" xfId="24"/>
    <cellStyle name="Normální 3 2" xfId="25"/>
    <cellStyle name="Normální 3 3" xfId="26"/>
    <cellStyle name="Normální 4" xfId="27"/>
    <cellStyle name="Normální 4 2" xfId="28"/>
    <cellStyle name="Normální 4 3" xfId="29"/>
    <cellStyle name="Normální 5" xfId="30"/>
    <cellStyle name="Normální 5 2" xfId="31"/>
    <cellStyle name="Normální 5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8"/>
  <sheetViews>
    <sheetView tabSelected="1" zoomScale="80" zoomScaleNormal="80" workbookViewId="0" topLeftCell="A4">
      <selection activeCell="I7" sqref="I7"/>
    </sheetView>
  </sheetViews>
  <sheetFormatPr defaultColWidth="9.140625" defaultRowHeight="15"/>
  <cols>
    <col min="1" max="1" width="38.00390625" style="1" customWidth="1"/>
    <col min="2" max="2" width="27.421875" style="1" customWidth="1"/>
    <col min="3" max="3" width="26.8515625" style="67" customWidth="1"/>
    <col min="4" max="4" width="16.57421875" style="1" bestFit="1" customWidth="1"/>
    <col min="5" max="5" width="13.00390625" style="1" bestFit="1" customWidth="1"/>
    <col min="6" max="6" width="10.57421875" style="1" bestFit="1" customWidth="1"/>
    <col min="7" max="8" width="10.140625" style="1" bestFit="1" customWidth="1"/>
    <col min="9" max="16384" width="9.140625" style="1" customWidth="1"/>
  </cols>
  <sheetData>
    <row r="1" spans="1:3" ht="32.25" customHeight="1" thickBot="1">
      <c r="A1" s="81" t="s">
        <v>35</v>
      </c>
      <c r="B1" s="82"/>
      <c r="C1" s="83"/>
    </row>
    <row r="2" spans="1:3" ht="32.25" customHeight="1" thickBot="1">
      <c r="A2" s="69" t="s">
        <v>4</v>
      </c>
      <c r="B2" s="70" t="s">
        <v>0</v>
      </c>
      <c r="C2" s="71" t="s">
        <v>2</v>
      </c>
    </row>
    <row r="3" spans="1:3" ht="56.25" customHeight="1">
      <c r="A3" s="72" t="s">
        <v>31</v>
      </c>
      <c r="B3" s="73" t="s">
        <v>36</v>
      </c>
      <c r="C3" s="74">
        <f>'Paušální CENY 2023-2026 ČS'!E7</f>
        <v>2</v>
      </c>
    </row>
    <row r="4" spans="1:3" ht="60" customHeight="1" thickBot="1">
      <c r="A4" s="75" t="s">
        <v>32</v>
      </c>
      <c r="B4" s="76" t="s">
        <v>37</v>
      </c>
      <c r="C4" s="77">
        <f>'Paušální CENY 2023-2026 DS'!E22</f>
        <v>17</v>
      </c>
    </row>
    <row r="5" spans="1:3" ht="35.25" customHeight="1" thickBot="1">
      <c r="A5" s="4"/>
      <c r="B5" s="4"/>
      <c r="C5" s="66"/>
    </row>
    <row r="6" spans="1:3" ht="45" customHeight="1" thickBot="1">
      <c r="A6" s="84" t="s">
        <v>98</v>
      </c>
      <c r="B6" s="85"/>
      <c r="C6" s="68">
        <f>SUM('Paušální CENY 2023-2026 ČS'!E7,'Paušální CENY 2023-2026 DS'!E22,'Jednotkové ceny 2023-2026 LAB'!B40,'Jednotkové ceny 2023-2026 LAB'!E40)</f>
        <v>85</v>
      </c>
    </row>
    <row r="7" ht="33" customHeight="1">
      <c r="B7" s="2"/>
    </row>
    <row r="8" spans="1:3" ht="44.25" customHeight="1">
      <c r="A8" s="78" t="s">
        <v>99</v>
      </c>
      <c r="B8" s="79" t="s">
        <v>94</v>
      </c>
      <c r="C8" s="80">
        <f>C6*4</f>
        <v>340</v>
      </c>
    </row>
  </sheetData>
  <mergeCells count="2">
    <mergeCell ref="A1:C1"/>
    <mergeCell ref="A6:B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E10"/>
  <sheetViews>
    <sheetView zoomScale="80" zoomScaleNormal="80" workbookViewId="0" topLeftCell="A5">
      <selection activeCell="I9" sqref="I9"/>
    </sheetView>
  </sheetViews>
  <sheetFormatPr defaultColWidth="9.140625" defaultRowHeight="15"/>
  <cols>
    <col min="1" max="1" width="30.57421875" style="1" customWidth="1"/>
    <col min="2" max="2" width="26.00390625" style="1" customWidth="1"/>
    <col min="3" max="3" width="24.7109375" style="1" customWidth="1"/>
    <col min="4" max="5" width="23.28125" style="1" customWidth="1"/>
    <col min="6" max="6" width="16.57421875" style="1" bestFit="1" customWidth="1"/>
    <col min="7" max="7" width="13.00390625" style="1" bestFit="1" customWidth="1"/>
    <col min="8" max="8" width="10.57421875" style="1" bestFit="1" customWidth="1"/>
    <col min="9" max="10" width="10.140625" style="1" bestFit="1" customWidth="1"/>
    <col min="11" max="16384" width="9.140625" style="1" customWidth="1"/>
  </cols>
  <sheetData>
    <row r="1" spans="1:5" ht="46.5" customHeight="1" thickBot="1">
      <c r="A1" s="86" t="s">
        <v>42</v>
      </c>
      <c r="B1" s="87"/>
      <c r="C1" s="87"/>
      <c r="D1" s="87"/>
      <c r="E1" s="88"/>
    </row>
    <row r="2" spans="1:5" ht="33" customHeight="1" thickBot="1">
      <c r="A2" s="89" t="s">
        <v>43</v>
      </c>
      <c r="B2" s="90"/>
      <c r="C2" s="90"/>
      <c r="D2" s="90"/>
      <c r="E2" s="91"/>
    </row>
    <row r="3" spans="1:5" ht="152.25" customHeight="1" thickBot="1">
      <c r="A3" s="50" t="s">
        <v>4</v>
      </c>
      <c r="B3" s="51" t="s">
        <v>0</v>
      </c>
      <c r="C3" s="51" t="s">
        <v>1</v>
      </c>
      <c r="D3" s="51" t="s">
        <v>33</v>
      </c>
      <c r="E3" s="52" t="s">
        <v>2</v>
      </c>
    </row>
    <row r="4" spans="1:5" ht="78.75" customHeight="1">
      <c r="A4" s="19" t="s">
        <v>6</v>
      </c>
      <c r="B4" s="20" t="s">
        <v>3</v>
      </c>
      <c r="C4" s="21"/>
      <c r="D4" s="22">
        <v>142</v>
      </c>
      <c r="E4" s="23">
        <v>1</v>
      </c>
    </row>
    <row r="5" spans="1:5" ht="77.25" customHeight="1" thickBot="1">
      <c r="A5" s="24" t="s">
        <v>34</v>
      </c>
      <c r="B5" s="25" t="s">
        <v>3</v>
      </c>
      <c r="C5" s="26"/>
      <c r="D5" s="27">
        <v>11</v>
      </c>
      <c r="E5" s="28">
        <v>1</v>
      </c>
    </row>
    <row r="6" spans="1:5" ht="31.5" customHeight="1" thickBot="1">
      <c r="A6" s="29"/>
      <c r="B6" s="30"/>
      <c r="C6" s="31"/>
      <c r="D6" s="32"/>
      <c r="E6" s="33"/>
    </row>
    <row r="7" spans="1:5" ht="54.75" customHeight="1" thickBot="1">
      <c r="A7" s="34" t="s">
        <v>50</v>
      </c>
      <c r="B7" s="35" t="s">
        <v>29</v>
      </c>
      <c r="C7" s="92" t="s">
        <v>44</v>
      </c>
      <c r="D7" s="93"/>
      <c r="E7" s="36">
        <f>E4+E5</f>
        <v>2</v>
      </c>
    </row>
    <row r="8" spans="1:5" ht="15">
      <c r="A8" s="29"/>
      <c r="B8" s="30"/>
      <c r="C8" s="30"/>
      <c r="D8" s="30"/>
      <c r="E8" s="37"/>
    </row>
    <row r="9" spans="1:5" ht="15.75" thickBot="1">
      <c r="A9" s="29"/>
      <c r="B9" s="30"/>
      <c r="C9" s="30"/>
      <c r="D9" s="30"/>
      <c r="E9" s="37"/>
    </row>
    <row r="10" spans="1:5" ht="51.75" customHeight="1" thickBot="1">
      <c r="A10" s="38" t="s">
        <v>28</v>
      </c>
      <c r="B10" s="35" t="s">
        <v>30</v>
      </c>
      <c r="C10" s="94" t="s">
        <v>46</v>
      </c>
      <c r="D10" s="95"/>
      <c r="E10" s="7">
        <f>E7*4</f>
        <v>8</v>
      </c>
    </row>
  </sheetData>
  <protectedRanges>
    <protectedRange sqref="C4:C6" name="Oblast1"/>
  </protectedRanges>
  <mergeCells count="4">
    <mergeCell ref="A1:E1"/>
    <mergeCell ref="A2:E2"/>
    <mergeCell ref="C7:D7"/>
    <mergeCell ref="C10:D1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Footer>&amp;RMERCED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4"/>
  <sheetViews>
    <sheetView zoomScale="80" zoomScaleNormal="80" workbookViewId="0" topLeftCell="A9">
      <selection activeCell="K16" sqref="K16"/>
    </sheetView>
  </sheetViews>
  <sheetFormatPr defaultColWidth="9.140625" defaultRowHeight="15"/>
  <cols>
    <col min="1" max="1" width="28.57421875" style="3" customWidth="1"/>
    <col min="2" max="3" width="23.28125" style="3" customWidth="1"/>
    <col min="4" max="4" width="23.28125" style="2" customWidth="1"/>
    <col min="5" max="5" width="23.28125" style="3" customWidth="1"/>
    <col min="6" max="16384" width="9.140625" style="2" customWidth="1"/>
  </cols>
  <sheetData>
    <row r="1" spans="1:5" ht="37.5" customHeight="1" thickBot="1">
      <c r="A1" s="86" t="s">
        <v>45</v>
      </c>
      <c r="B1" s="87"/>
      <c r="C1" s="87"/>
      <c r="D1" s="87"/>
      <c r="E1" s="88"/>
    </row>
    <row r="2" spans="1:5" ht="48.75" customHeight="1" thickBot="1">
      <c r="A2" s="98" t="s">
        <v>88</v>
      </c>
      <c r="B2" s="99"/>
      <c r="C2" s="99"/>
      <c r="D2" s="99"/>
      <c r="E2" s="100"/>
    </row>
    <row r="3" spans="1:5" ht="31.5" customHeight="1" thickBot="1">
      <c r="A3" s="39" t="s">
        <v>4</v>
      </c>
      <c r="B3" s="40" t="s">
        <v>0</v>
      </c>
      <c r="C3" s="101" t="s">
        <v>5</v>
      </c>
      <c r="D3" s="102"/>
      <c r="E3" s="41" t="s">
        <v>1</v>
      </c>
    </row>
    <row r="4" spans="1:5" ht="30" customHeight="1">
      <c r="A4" s="103" t="s">
        <v>6</v>
      </c>
      <c r="B4" s="106" t="s">
        <v>7</v>
      </c>
      <c r="C4" s="106" t="s">
        <v>8</v>
      </c>
      <c r="D4" s="53" t="s">
        <v>9</v>
      </c>
      <c r="E4" s="9">
        <v>1</v>
      </c>
    </row>
    <row r="5" spans="1:5" ht="30" customHeight="1">
      <c r="A5" s="104"/>
      <c r="B5" s="107"/>
      <c r="C5" s="107"/>
      <c r="D5" s="54" t="s">
        <v>10</v>
      </c>
      <c r="E5" s="10">
        <v>1</v>
      </c>
    </row>
    <row r="6" spans="1:5" ht="30" customHeight="1">
      <c r="A6" s="104"/>
      <c r="B6" s="107"/>
      <c r="C6" s="107"/>
      <c r="D6" s="54" t="s">
        <v>11</v>
      </c>
      <c r="E6" s="10">
        <v>1</v>
      </c>
    </row>
    <row r="7" spans="1:5" ht="30" customHeight="1">
      <c r="A7" s="104"/>
      <c r="B7" s="107"/>
      <c r="C7" s="107"/>
      <c r="D7" s="56" t="s">
        <v>12</v>
      </c>
      <c r="E7" s="10">
        <v>1</v>
      </c>
    </row>
    <row r="8" spans="1:5" ht="30" customHeight="1">
      <c r="A8" s="104"/>
      <c r="B8" s="107"/>
      <c r="C8" s="107"/>
      <c r="D8" s="54" t="s">
        <v>13</v>
      </c>
      <c r="E8" s="10">
        <v>1</v>
      </c>
    </row>
    <row r="9" spans="1:5" ht="30" customHeight="1">
      <c r="A9" s="104"/>
      <c r="B9" s="107"/>
      <c r="C9" s="107"/>
      <c r="D9" s="54" t="s">
        <v>14</v>
      </c>
      <c r="E9" s="10">
        <v>1</v>
      </c>
    </row>
    <row r="10" spans="1:5" ht="30" customHeight="1">
      <c r="A10" s="104"/>
      <c r="B10" s="107"/>
      <c r="C10" s="109"/>
      <c r="D10" s="54" t="s">
        <v>15</v>
      </c>
      <c r="E10" s="10">
        <v>1</v>
      </c>
    </row>
    <row r="11" spans="1:5" ht="30" customHeight="1">
      <c r="A11" s="104"/>
      <c r="B11" s="107"/>
      <c r="C11" s="110" t="s">
        <v>16</v>
      </c>
      <c r="D11" s="54" t="s">
        <v>17</v>
      </c>
      <c r="E11" s="10">
        <v>1</v>
      </c>
    </row>
    <row r="12" spans="1:5" ht="30" customHeight="1">
      <c r="A12" s="104"/>
      <c r="B12" s="107"/>
      <c r="C12" s="107"/>
      <c r="D12" s="54" t="s">
        <v>18</v>
      </c>
      <c r="E12" s="10">
        <v>1</v>
      </c>
    </row>
    <row r="13" spans="1:5" ht="30" customHeight="1">
      <c r="A13" s="104"/>
      <c r="B13" s="107"/>
      <c r="C13" s="107"/>
      <c r="D13" s="54" t="s">
        <v>19</v>
      </c>
      <c r="E13" s="10">
        <v>1</v>
      </c>
    </row>
    <row r="14" spans="1:5" ht="30" customHeight="1">
      <c r="A14" s="104"/>
      <c r="B14" s="107"/>
      <c r="C14" s="109"/>
      <c r="D14" s="54" t="s">
        <v>20</v>
      </c>
      <c r="E14" s="10">
        <v>1</v>
      </c>
    </row>
    <row r="15" spans="1:5" ht="30" customHeight="1">
      <c r="A15" s="104"/>
      <c r="B15" s="107"/>
      <c r="C15" s="110" t="s">
        <v>21</v>
      </c>
      <c r="D15" s="54" t="s">
        <v>22</v>
      </c>
      <c r="E15" s="10">
        <v>1</v>
      </c>
    </row>
    <row r="16" spans="1:5" ht="30" customHeight="1">
      <c r="A16" s="104"/>
      <c r="B16" s="107"/>
      <c r="C16" s="107"/>
      <c r="D16" s="54" t="s">
        <v>23</v>
      </c>
      <c r="E16" s="10">
        <v>1</v>
      </c>
    </row>
    <row r="17" spans="1:5" ht="30" customHeight="1">
      <c r="A17" s="104"/>
      <c r="B17" s="107"/>
      <c r="C17" s="107"/>
      <c r="D17" s="54" t="s">
        <v>24</v>
      </c>
      <c r="E17" s="10">
        <v>1</v>
      </c>
    </row>
    <row r="18" spans="1:5" ht="30" customHeight="1">
      <c r="A18" s="104"/>
      <c r="B18" s="107"/>
      <c r="C18" s="107"/>
      <c r="D18" s="54" t="s">
        <v>25</v>
      </c>
      <c r="E18" s="10">
        <v>1</v>
      </c>
    </row>
    <row r="19" spans="1:5" ht="30" customHeight="1">
      <c r="A19" s="104"/>
      <c r="B19" s="107"/>
      <c r="C19" s="107"/>
      <c r="D19" s="54" t="s">
        <v>26</v>
      </c>
      <c r="E19" s="10">
        <v>1</v>
      </c>
    </row>
    <row r="20" spans="1:5" ht="30" customHeight="1" thickBot="1">
      <c r="A20" s="105"/>
      <c r="B20" s="108"/>
      <c r="C20" s="108"/>
      <c r="D20" s="55" t="s">
        <v>27</v>
      </c>
      <c r="E20" s="5">
        <v>1</v>
      </c>
    </row>
    <row r="21" spans="1:5" ht="15.75" thickBot="1">
      <c r="A21" s="11"/>
      <c r="B21" s="6"/>
      <c r="C21" s="6"/>
      <c r="D21" s="6"/>
      <c r="E21" s="12"/>
    </row>
    <row r="22" spans="1:5" ht="65.25" customHeight="1" thickBot="1">
      <c r="A22" s="38" t="s">
        <v>97</v>
      </c>
      <c r="B22" s="8" t="s">
        <v>29</v>
      </c>
      <c r="C22" s="92" t="s">
        <v>44</v>
      </c>
      <c r="D22" s="93"/>
      <c r="E22" s="36">
        <f>SUM(E4:E21)</f>
        <v>17</v>
      </c>
    </row>
    <row r="23" spans="1:5" ht="15.75" thickBot="1">
      <c r="A23" s="11"/>
      <c r="B23" s="6"/>
      <c r="C23" s="13"/>
      <c r="D23" s="13"/>
      <c r="E23" s="14"/>
    </row>
    <row r="24" spans="1:5" ht="63" customHeight="1" thickBot="1">
      <c r="A24" s="38" t="s">
        <v>28</v>
      </c>
      <c r="B24" s="8" t="s">
        <v>30</v>
      </c>
      <c r="C24" s="96" t="s">
        <v>46</v>
      </c>
      <c r="D24" s="97"/>
      <c r="E24" s="7">
        <f>E22*4</f>
        <v>68</v>
      </c>
    </row>
  </sheetData>
  <protectedRanges>
    <protectedRange sqref="E4:E20" name="Oblast1"/>
  </protectedRanges>
  <mergeCells count="10">
    <mergeCell ref="C22:D22"/>
    <mergeCell ref="C24:D24"/>
    <mergeCell ref="A2:E2"/>
    <mergeCell ref="A1:E1"/>
    <mergeCell ref="C3:D3"/>
    <mergeCell ref="A4:A20"/>
    <mergeCell ref="B4:B20"/>
    <mergeCell ref="C4:C10"/>
    <mergeCell ref="C11:C14"/>
    <mergeCell ref="C15:C2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Footer>&amp;RMERCED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173B-C397-40FE-9140-E1C2BAF647C7}">
  <sheetPr>
    <tabColor rgb="FF00B0F0"/>
    <pageSetUpPr fitToPage="1"/>
  </sheetPr>
  <dimension ref="A1:F40"/>
  <sheetViews>
    <sheetView showGridLines="0" zoomScale="80" zoomScaleNormal="80" workbookViewId="0" topLeftCell="A25">
      <selection activeCell="J33" sqref="J33"/>
    </sheetView>
  </sheetViews>
  <sheetFormatPr defaultColWidth="9.140625" defaultRowHeight="15"/>
  <cols>
    <col min="1" max="1" width="34.421875" style="18" customWidth="1"/>
    <col min="2" max="2" width="21.140625" style="18" customWidth="1"/>
    <col min="3" max="3" width="1.7109375" style="18" customWidth="1"/>
    <col min="4" max="4" width="39.57421875" style="18" customWidth="1"/>
    <col min="5" max="5" width="19.28125" style="18" customWidth="1"/>
    <col min="257" max="257" width="30.28125" style="0" customWidth="1"/>
    <col min="258" max="258" width="21.140625" style="0" customWidth="1"/>
    <col min="259" max="259" width="1.7109375" style="0" customWidth="1"/>
    <col min="260" max="260" width="31.00390625" style="0" customWidth="1"/>
    <col min="261" max="261" width="19.28125" style="0" customWidth="1"/>
    <col min="513" max="513" width="30.28125" style="0" customWidth="1"/>
    <col min="514" max="514" width="21.140625" style="0" customWidth="1"/>
    <col min="515" max="515" width="1.7109375" style="0" customWidth="1"/>
    <col min="516" max="516" width="31.00390625" style="0" customWidth="1"/>
    <col min="517" max="517" width="19.28125" style="0" customWidth="1"/>
    <col min="769" max="769" width="30.28125" style="0" customWidth="1"/>
    <col min="770" max="770" width="21.140625" style="0" customWidth="1"/>
    <col min="771" max="771" width="1.7109375" style="0" customWidth="1"/>
    <col min="772" max="772" width="31.00390625" style="0" customWidth="1"/>
    <col min="773" max="773" width="19.28125" style="0" customWidth="1"/>
    <col min="1025" max="1025" width="30.28125" style="0" customWidth="1"/>
    <col min="1026" max="1026" width="21.140625" style="0" customWidth="1"/>
    <col min="1027" max="1027" width="1.7109375" style="0" customWidth="1"/>
    <col min="1028" max="1028" width="31.00390625" style="0" customWidth="1"/>
    <col min="1029" max="1029" width="19.28125" style="0" customWidth="1"/>
    <col min="1281" max="1281" width="30.28125" style="0" customWidth="1"/>
    <col min="1282" max="1282" width="21.140625" style="0" customWidth="1"/>
    <col min="1283" max="1283" width="1.7109375" style="0" customWidth="1"/>
    <col min="1284" max="1284" width="31.00390625" style="0" customWidth="1"/>
    <col min="1285" max="1285" width="19.28125" style="0" customWidth="1"/>
    <col min="1537" max="1537" width="30.28125" style="0" customWidth="1"/>
    <col min="1538" max="1538" width="21.140625" style="0" customWidth="1"/>
    <col min="1539" max="1539" width="1.7109375" style="0" customWidth="1"/>
    <col min="1540" max="1540" width="31.00390625" style="0" customWidth="1"/>
    <col min="1541" max="1541" width="19.28125" style="0" customWidth="1"/>
    <col min="1793" max="1793" width="30.28125" style="0" customWidth="1"/>
    <col min="1794" max="1794" width="21.140625" style="0" customWidth="1"/>
    <col min="1795" max="1795" width="1.7109375" style="0" customWidth="1"/>
    <col min="1796" max="1796" width="31.00390625" style="0" customWidth="1"/>
    <col min="1797" max="1797" width="19.28125" style="0" customWidth="1"/>
    <col min="2049" max="2049" width="30.28125" style="0" customWidth="1"/>
    <col min="2050" max="2050" width="21.140625" style="0" customWidth="1"/>
    <col min="2051" max="2051" width="1.7109375" style="0" customWidth="1"/>
    <col min="2052" max="2052" width="31.00390625" style="0" customWidth="1"/>
    <col min="2053" max="2053" width="19.28125" style="0" customWidth="1"/>
    <col min="2305" max="2305" width="30.28125" style="0" customWidth="1"/>
    <col min="2306" max="2306" width="21.140625" style="0" customWidth="1"/>
    <col min="2307" max="2307" width="1.7109375" style="0" customWidth="1"/>
    <col min="2308" max="2308" width="31.00390625" style="0" customWidth="1"/>
    <col min="2309" max="2309" width="19.28125" style="0" customWidth="1"/>
    <col min="2561" max="2561" width="30.28125" style="0" customWidth="1"/>
    <col min="2562" max="2562" width="21.140625" style="0" customWidth="1"/>
    <col min="2563" max="2563" width="1.7109375" style="0" customWidth="1"/>
    <col min="2564" max="2564" width="31.00390625" style="0" customWidth="1"/>
    <col min="2565" max="2565" width="19.28125" style="0" customWidth="1"/>
    <col min="2817" max="2817" width="30.28125" style="0" customWidth="1"/>
    <col min="2818" max="2818" width="21.140625" style="0" customWidth="1"/>
    <col min="2819" max="2819" width="1.7109375" style="0" customWidth="1"/>
    <col min="2820" max="2820" width="31.00390625" style="0" customWidth="1"/>
    <col min="2821" max="2821" width="19.28125" style="0" customWidth="1"/>
    <col min="3073" max="3073" width="30.28125" style="0" customWidth="1"/>
    <col min="3074" max="3074" width="21.140625" style="0" customWidth="1"/>
    <col min="3075" max="3075" width="1.7109375" style="0" customWidth="1"/>
    <col min="3076" max="3076" width="31.00390625" style="0" customWidth="1"/>
    <col min="3077" max="3077" width="19.28125" style="0" customWidth="1"/>
    <col min="3329" max="3329" width="30.28125" style="0" customWidth="1"/>
    <col min="3330" max="3330" width="21.140625" style="0" customWidth="1"/>
    <col min="3331" max="3331" width="1.7109375" style="0" customWidth="1"/>
    <col min="3332" max="3332" width="31.00390625" style="0" customWidth="1"/>
    <col min="3333" max="3333" width="19.28125" style="0" customWidth="1"/>
    <col min="3585" max="3585" width="30.28125" style="0" customWidth="1"/>
    <col min="3586" max="3586" width="21.140625" style="0" customWidth="1"/>
    <col min="3587" max="3587" width="1.7109375" style="0" customWidth="1"/>
    <col min="3588" max="3588" width="31.00390625" style="0" customWidth="1"/>
    <col min="3589" max="3589" width="19.28125" style="0" customWidth="1"/>
    <col min="3841" max="3841" width="30.28125" style="0" customWidth="1"/>
    <col min="3842" max="3842" width="21.140625" style="0" customWidth="1"/>
    <col min="3843" max="3843" width="1.7109375" style="0" customWidth="1"/>
    <col min="3844" max="3844" width="31.00390625" style="0" customWidth="1"/>
    <col min="3845" max="3845" width="19.28125" style="0" customWidth="1"/>
    <col min="4097" max="4097" width="30.28125" style="0" customWidth="1"/>
    <col min="4098" max="4098" width="21.140625" style="0" customWidth="1"/>
    <col min="4099" max="4099" width="1.7109375" style="0" customWidth="1"/>
    <col min="4100" max="4100" width="31.00390625" style="0" customWidth="1"/>
    <col min="4101" max="4101" width="19.28125" style="0" customWidth="1"/>
    <col min="4353" max="4353" width="30.28125" style="0" customWidth="1"/>
    <col min="4354" max="4354" width="21.140625" style="0" customWidth="1"/>
    <col min="4355" max="4355" width="1.7109375" style="0" customWidth="1"/>
    <col min="4356" max="4356" width="31.00390625" style="0" customWidth="1"/>
    <col min="4357" max="4357" width="19.28125" style="0" customWidth="1"/>
    <col min="4609" max="4609" width="30.28125" style="0" customWidth="1"/>
    <col min="4610" max="4610" width="21.140625" style="0" customWidth="1"/>
    <col min="4611" max="4611" width="1.7109375" style="0" customWidth="1"/>
    <col min="4612" max="4612" width="31.00390625" style="0" customWidth="1"/>
    <col min="4613" max="4613" width="19.28125" style="0" customWidth="1"/>
    <col min="4865" max="4865" width="30.28125" style="0" customWidth="1"/>
    <col min="4866" max="4866" width="21.140625" style="0" customWidth="1"/>
    <col min="4867" max="4867" width="1.7109375" style="0" customWidth="1"/>
    <col min="4868" max="4868" width="31.00390625" style="0" customWidth="1"/>
    <col min="4869" max="4869" width="19.28125" style="0" customWidth="1"/>
    <col min="5121" max="5121" width="30.28125" style="0" customWidth="1"/>
    <col min="5122" max="5122" width="21.140625" style="0" customWidth="1"/>
    <col min="5123" max="5123" width="1.7109375" style="0" customWidth="1"/>
    <col min="5124" max="5124" width="31.00390625" style="0" customWidth="1"/>
    <col min="5125" max="5125" width="19.28125" style="0" customWidth="1"/>
    <col min="5377" max="5377" width="30.28125" style="0" customWidth="1"/>
    <col min="5378" max="5378" width="21.140625" style="0" customWidth="1"/>
    <col min="5379" max="5379" width="1.7109375" style="0" customWidth="1"/>
    <col min="5380" max="5380" width="31.00390625" style="0" customWidth="1"/>
    <col min="5381" max="5381" width="19.28125" style="0" customWidth="1"/>
    <col min="5633" max="5633" width="30.28125" style="0" customWidth="1"/>
    <col min="5634" max="5634" width="21.140625" style="0" customWidth="1"/>
    <col min="5635" max="5635" width="1.7109375" style="0" customWidth="1"/>
    <col min="5636" max="5636" width="31.00390625" style="0" customWidth="1"/>
    <col min="5637" max="5637" width="19.28125" style="0" customWidth="1"/>
    <col min="5889" max="5889" width="30.28125" style="0" customWidth="1"/>
    <col min="5890" max="5890" width="21.140625" style="0" customWidth="1"/>
    <col min="5891" max="5891" width="1.7109375" style="0" customWidth="1"/>
    <col min="5892" max="5892" width="31.00390625" style="0" customWidth="1"/>
    <col min="5893" max="5893" width="19.28125" style="0" customWidth="1"/>
    <col min="6145" max="6145" width="30.28125" style="0" customWidth="1"/>
    <col min="6146" max="6146" width="21.140625" style="0" customWidth="1"/>
    <col min="6147" max="6147" width="1.7109375" style="0" customWidth="1"/>
    <col min="6148" max="6148" width="31.00390625" style="0" customWidth="1"/>
    <col min="6149" max="6149" width="19.28125" style="0" customWidth="1"/>
    <col min="6401" max="6401" width="30.28125" style="0" customWidth="1"/>
    <col min="6402" max="6402" width="21.140625" style="0" customWidth="1"/>
    <col min="6403" max="6403" width="1.7109375" style="0" customWidth="1"/>
    <col min="6404" max="6404" width="31.00390625" style="0" customWidth="1"/>
    <col min="6405" max="6405" width="19.28125" style="0" customWidth="1"/>
    <col min="6657" max="6657" width="30.28125" style="0" customWidth="1"/>
    <col min="6658" max="6658" width="21.140625" style="0" customWidth="1"/>
    <col min="6659" max="6659" width="1.7109375" style="0" customWidth="1"/>
    <col min="6660" max="6660" width="31.00390625" style="0" customWidth="1"/>
    <col min="6661" max="6661" width="19.28125" style="0" customWidth="1"/>
    <col min="6913" max="6913" width="30.28125" style="0" customWidth="1"/>
    <col min="6914" max="6914" width="21.140625" style="0" customWidth="1"/>
    <col min="6915" max="6915" width="1.7109375" style="0" customWidth="1"/>
    <col min="6916" max="6916" width="31.00390625" style="0" customWidth="1"/>
    <col min="6917" max="6917" width="19.28125" style="0" customWidth="1"/>
    <col min="7169" max="7169" width="30.28125" style="0" customWidth="1"/>
    <col min="7170" max="7170" width="21.140625" style="0" customWidth="1"/>
    <col min="7171" max="7171" width="1.7109375" style="0" customWidth="1"/>
    <col min="7172" max="7172" width="31.00390625" style="0" customWidth="1"/>
    <col min="7173" max="7173" width="19.28125" style="0" customWidth="1"/>
    <col min="7425" max="7425" width="30.28125" style="0" customWidth="1"/>
    <col min="7426" max="7426" width="21.140625" style="0" customWidth="1"/>
    <col min="7427" max="7427" width="1.7109375" style="0" customWidth="1"/>
    <col min="7428" max="7428" width="31.00390625" style="0" customWidth="1"/>
    <col min="7429" max="7429" width="19.28125" style="0" customWidth="1"/>
    <col min="7681" max="7681" width="30.28125" style="0" customWidth="1"/>
    <col min="7682" max="7682" width="21.140625" style="0" customWidth="1"/>
    <col min="7683" max="7683" width="1.7109375" style="0" customWidth="1"/>
    <col min="7684" max="7684" width="31.00390625" style="0" customWidth="1"/>
    <col min="7685" max="7685" width="19.28125" style="0" customWidth="1"/>
    <col min="7937" max="7937" width="30.28125" style="0" customWidth="1"/>
    <col min="7938" max="7938" width="21.140625" style="0" customWidth="1"/>
    <col min="7939" max="7939" width="1.7109375" style="0" customWidth="1"/>
    <col min="7940" max="7940" width="31.00390625" style="0" customWidth="1"/>
    <col min="7941" max="7941" width="19.28125" style="0" customWidth="1"/>
    <col min="8193" max="8193" width="30.28125" style="0" customWidth="1"/>
    <col min="8194" max="8194" width="21.140625" style="0" customWidth="1"/>
    <col min="8195" max="8195" width="1.7109375" style="0" customWidth="1"/>
    <col min="8196" max="8196" width="31.00390625" style="0" customWidth="1"/>
    <col min="8197" max="8197" width="19.28125" style="0" customWidth="1"/>
    <col min="8449" max="8449" width="30.28125" style="0" customWidth="1"/>
    <col min="8450" max="8450" width="21.140625" style="0" customWidth="1"/>
    <col min="8451" max="8451" width="1.7109375" style="0" customWidth="1"/>
    <col min="8452" max="8452" width="31.00390625" style="0" customWidth="1"/>
    <col min="8453" max="8453" width="19.28125" style="0" customWidth="1"/>
    <col min="8705" max="8705" width="30.28125" style="0" customWidth="1"/>
    <col min="8706" max="8706" width="21.140625" style="0" customWidth="1"/>
    <col min="8707" max="8707" width="1.7109375" style="0" customWidth="1"/>
    <col min="8708" max="8708" width="31.00390625" style="0" customWidth="1"/>
    <col min="8709" max="8709" width="19.28125" style="0" customWidth="1"/>
    <col min="8961" max="8961" width="30.28125" style="0" customWidth="1"/>
    <col min="8962" max="8962" width="21.140625" style="0" customWidth="1"/>
    <col min="8963" max="8963" width="1.7109375" style="0" customWidth="1"/>
    <col min="8964" max="8964" width="31.00390625" style="0" customWidth="1"/>
    <col min="8965" max="8965" width="19.28125" style="0" customWidth="1"/>
    <col min="9217" max="9217" width="30.28125" style="0" customWidth="1"/>
    <col min="9218" max="9218" width="21.140625" style="0" customWidth="1"/>
    <col min="9219" max="9219" width="1.7109375" style="0" customWidth="1"/>
    <col min="9220" max="9220" width="31.00390625" style="0" customWidth="1"/>
    <col min="9221" max="9221" width="19.28125" style="0" customWidth="1"/>
    <col min="9473" max="9473" width="30.28125" style="0" customWidth="1"/>
    <col min="9474" max="9474" width="21.140625" style="0" customWidth="1"/>
    <col min="9475" max="9475" width="1.7109375" style="0" customWidth="1"/>
    <col min="9476" max="9476" width="31.00390625" style="0" customWidth="1"/>
    <col min="9477" max="9477" width="19.28125" style="0" customWidth="1"/>
    <col min="9729" max="9729" width="30.28125" style="0" customWidth="1"/>
    <col min="9730" max="9730" width="21.140625" style="0" customWidth="1"/>
    <col min="9731" max="9731" width="1.7109375" style="0" customWidth="1"/>
    <col min="9732" max="9732" width="31.00390625" style="0" customWidth="1"/>
    <col min="9733" max="9733" width="19.28125" style="0" customWidth="1"/>
    <col min="9985" max="9985" width="30.28125" style="0" customWidth="1"/>
    <col min="9986" max="9986" width="21.140625" style="0" customWidth="1"/>
    <col min="9987" max="9987" width="1.7109375" style="0" customWidth="1"/>
    <col min="9988" max="9988" width="31.00390625" style="0" customWidth="1"/>
    <col min="9989" max="9989" width="19.28125" style="0" customWidth="1"/>
    <col min="10241" max="10241" width="30.28125" style="0" customWidth="1"/>
    <col min="10242" max="10242" width="21.140625" style="0" customWidth="1"/>
    <col min="10243" max="10243" width="1.7109375" style="0" customWidth="1"/>
    <col min="10244" max="10244" width="31.00390625" style="0" customWidth="1"/>
    <col min="10245" max="10245" width="19.28125" style="0" customWidth="1"/>
    <col min="10497" max="10497" width="30.28125" style="0" customWidth="1"/>
    <col min="10498" max="10498" width="21.140625" style="0" customWidth="1"/>
    <col min="10499" max="10499" width="1.7109375" style="0" customWidth="1"/>
    <col min="10500" max="10500" width="31.00390625" style="0" customWidth="1"/>
    <col min="10501" max="10501" width="19.28125" style="0" customWidth="1"/>
    <col min="10753" max="10753" width="30.28125" style="0" customWidth="1"/>
    <col min="10754" max="10754" width="21.140625" style="0" customWidth="1"/>
    <col min="10755" max="10755" width="1.7109375" style="0" customWidth="1"/>
    <col min="10756" max="10756" width="31.00390625" style="0" customWidth="1"/>
    <col min="10757" max="10757" width="19.28125" style="0" customWidth="1"/>
    <col min="11009" max="11009" width="30.28125" style="0" customWidth="1"/>
    <col min="11010" max="11010" width="21.140625" style="0" customWidth="1"/>
    <col min="11011" max="11011" width="1.7109375" style="0" customWidth="1"/>
    <col min="11012" max="11012" width="31.00390625" style="0" customWidth="1"/>
    <col min="11013" max="11013" width="19.28125" style="0" customWidth="1"/>
    <col min="11265" max="11265" width="30.28125" style="0" customWidth="1"/>
    <col min="11266" max="11266" width="21.140625" style="0" customWidth="1"/>
    <col min="11267" max="11267" width="1.7109375" style="0" customWidth="1"/>
    <col min="11268" max="11268" width="31.00390625" style="0" customWidth="1"/>
    <col min="11269" max="11269" width="19.28125" style="0" customWidth="1"/>
    <col min="11521" max="11521" width="30.28125" style="0" customWidth="1"/>
    <col min="11522" max="11522" width="21.140625" style="0" customWidth="1"/>
    <col min="11523" max="11523" width="1.7109375" style="0" customWidth="1"/>
    <col min="11524" max="11524" width="31.00390625" style="0" customWidth="1"/>
    <col min="11525" max="11525" width="19.28125" style="0" customWidth="1"/>
    <col min="11777" max="11777" width="30.28125" style="0" customWidth="1"/>
    <col min="11778" max="11778" width="21.140625" style="0" customWidth="1"/>
    <col min="11779" max="11779" width="1.7109375" style="0" customWidth="1"/>
    <col min="11780" max="11780" width="31.00390625" style="0" customWidth="1"/>
    <col min="11781" max="11781" width="19.28125" style="0" customWidth="1"/>
    <col min="12033" max="12033" width="30.28125" style="0" customWidth="1"/>
    <col min="12034" max="12034" width="21.140625" style="0" customWidth="1"/>
    <col min="12035" max="12035" width="1.7109375" style="0" customWidth="1"/>
    <col min="12036" max="12036" width="31.00390625" style="0" customWidth="1"/>
    <col min="12037" max="12037" width="19.28125" style="0" customWidth="1"/>
    <col min="12289" max="12289" width="30.28125" style="0" customWidth="1"/>
    <col min="12290" max="12290" width="21.140625" style="0" customWidth="1"/>
    <col min="12291" max="12291" width="1.7109375" style="0" customWidth="1"/>
    <col min="12292" max="12292" width="31.00390625" style="0" customWidth="1"/>
    <col min="12293" max="12293" width="19.28125" style="0" customWidth="1"/>
    <col min="12545" max="12545" width="30.28125" style="0" customWidth="1"/>
    <col min="12546" max="12546" width="21.140625" style="0" customWidth="1"/>
    <col min="12547" max="12547" width="1.7109375" style="0" customWidth="1"/>
    <col min="12548" max="12548" width="31.00390625" style="0" customWidth="1"/>
    <col min="12549" max="12549" width="19.28125" style="0" customWidth="1"/>
    <col min="12801" max="12801" width="30.28125" style="0" customWidth="1"/>
    <col min="12802" max="12802" width="21.140625" style="0" customWidth="1"/>
    <col min="12803" max="12803" width="1.7109375" style="0" customWidth="1"/>
    <col min="12804" max="12804" width="31.00390625" style="0" customWidth="1"/>
    <col min="12805" max="12805" width="19.28125" style="0" customWidth="1"/>
    <col min="13057" max="13057" width="30.28125" style="0" customWidth="1"/>
    <col min="13058" max="13058" width="21.140625" style="0" customWidth="1"/>
    <col min="13059" max="13059" width="1.7109375" style="0" customWidth="1"/>
    <col min="13060" max="13060" width="31.00390625" style="0" customWidth="1"/>
    <col min="13061" max="13061" width="19.28125" style="0" customWidth="1"/>
    <col min="13313" max="13313" width="30.28125" style="0" customWidth="1"/>
    <col min="13314" max="13314" width="21.140625" style="0" customWidth="1"/>
    <col min="13315" max="13315" width="1.7109375" style="0" customWidth="1"/>
    <col min="13316" max="13316" width="31.00390625" style="0" customWidth="1"/>
    <col min="13317" max="13317" width="19.28125" style="0" customWidth="1"/>
    <col min="13569" max="13569" width="30.28125" style="0" customWidth="1"/>
    <col min="13570" max="13570" width="21.140625" style="0" customWidth="1"/>
    <col min="13571" max="13571" width="1.7109375" style="0" customWidth="1"/>
    <col min="13572" max="13572" width="31.00390625" style="0" customWidth="1"/>
    <col min="13573" max="13573" width="19.28125" style="0" customWidth="1"/>
    <col min="13825" max="13825" width="30.28125" style="0" customWidth="1"/>
    <col min="13826" max="13826" width="21.140625" style="0" customWidth="1"/>
    <col min="13827" max="13827" width="1.7109375" style="0" customWidth="1"/>
    <col min="13828" max="13828" width="31.00390625" style="0" customWidth="1"/>
    <col min="13829" max="13829" width="19.28125" style="0" customWidth="1"/>
    <col min="14081" max="14081" width="30.28125" style="0" customWidth="1"/>
    <col min="14082" max="14082" width="21.140625" style="0" customWidth="1"/>
    <col min="14083" max="14083" width="1.7109375" style="0" customWidth="1"/>
    <col min="14084" max="14084" width="31.00390625" style="0" customWidth="1"/>
    <col min="14085" max="14085" width="19.28125" style="0" customWidth="1"/>
    <col min="14337" max="14337" width="30.28125" style="0" customWidth="1"/>
    <col min="14338" max="14338" width="21.140625" style="0" customWidth="1"/>
    <col min="14339" max="14339" width="1.7109375" style="0" customWidth="1"/>
    <col min="14340" max="14340" width="31.00390625" style="0" customWidth="1"/>
    <col min="14341" max="14341" width="19.28125" style="0" customWidth="1"/>
    <col min="14593" max="14593" width="30.28125" style="0" customWidth="1"/>
    <col min="14594" max="14594" width="21.140625" style="0" customWidth="1"/>
    <col min="14595" max="14595" width="1.7109375" style="0" customWidth="1"/>
    <col min="14596" max="14596" width="31.00390625" style="0" customWidth="1"/>
    <col min="14597" max="14597" width="19.28125" style="0" customWidth="1"/>
    <col min="14849" max="14849" width="30.28125" style="0" customWidth="1"/>
    <col min="14850" max="14850" width="21.140625" style="0" customWidth="1"/>
    <col min="14851" max="14851" width="1.7109375" style="0" customWidth="1"/>
    <col min="14852" max="14852" width="31.00390625" style="0" customWidth="1"/>
    <col min="14853" max="14853" width="19.28125" style="0" customWidth="1"/>
    <col min="15105" max="15105" width="30.28125" style="0" customWidth="1"/>
    <col min="15106" max="15106" width="21.140625" style="0" customWidth="1"/>
    <col min="15107" max="15107" width="1.7109375" style="0" customWidth="1"/>
    <col min="15108" max="15108" width="31.00390625" style="0" customWidth="1"/>
    <col min="15109" max="15109" width="19.28125" style="0" customWidth="1"/>
    <col min="15361" max="15361" width="30.28125" style="0" customWidth="1"/>
    <col min="15362" max="15362" width="21.140625" style="0" customWidth="1"/>
    <col min="15363" max="15363" width="1.7109375" style="0" customWidth="1"/>
    <col min="15364" max="15364" width="31.00390625" style="0" customWidth="1"/>
    <col min="15365" max="15365" width="19.28125" style="0" customWidth="1"/>
    <col min="15617" max="15617" width="30.28125" style="0" customWidth="1"/>
    <col min="15618" max="15618" width="21.140625" style="0" customWidth="1"/>
    <col min="15619" max="15619" width="1.7109375" style="0" customWidth="1"/>
    <col min="15620" max="15620" width="31.00390625" style="0" customWidth="1"/>
    <col min="15621" max="15621" width="19.28125" style="0" customWidth="1"/>
    <col min="15873" max="15873" width="30.28125" style="0" customWidth="1"/>
    <col min="15874" max="15874" width="21.140625" style="0" customWidth="1"/>
    <col min="15875" max="15875" width="1.7109375" style="0" customWidth="1"/>
    <col min="15876" max="15876" width="31.00390625" style="0" customWidth="1"/>
    <col min="15877" max="15877" width="19.28125" style="0" customWidth="1"/>
    <col min="16129" max="16129" width="30.28125" style="0" customWidth="1"/>
    <col min="16130" max="16130" width="21.140625" style="0" customWidth="1"/>
    <col min="16131" max="16131" width="1.7109375" style="0" customWidth="1"/>
    <col min="16132" max="16132" width="31.00390625" style="0" customWidth="1"/>
    <col min="16133" max="16133" width="19.28125" style="0" customWidth="1"/>
  </cols>
  <sheetData>
    <row r="1" spans="1:5" ht="48" customHeight="1" thickBot="1">
      <c r="A1" s="111" t="s">
        <v>90</v>
      </c>
      <c r="B1" s="112"/>
      <c r="C1" s="112"/>
      <c r="D1" s="112"/>
      <c r="E1" s="113"/>
    </row>
    <row r="2" spans="1:6" ht="30" customHeight="1" thickBot="1">
      <c r="A2" s="114" t="s">
        <v>38</v>
      </c>
      <c r="B2" s="115"/>
      <c r="C2" s="115"/>
      <c r="D2" s="115"/>
      <c r="E2" s="116"/>
      <c r="F2" s="15"/>
    </row>
    <row r="3" spans="1:6" ht="15" customHeight="1" thickBot="1">
      <c r="A3" s="16"/>
      <c r="B3" s="15"/>
      <c r="C3" s="15"/>
      <c r="D3" s="15"/>
      <c r="E3" s="17"/>
      <c r="F3" s="15"/>
    </row>
    <row r="4" spans="1:6" ht="30" customHeight="1" thickBot="1">
      <c r="A4" s="117" t="s">
        <v>39</v>
      </c>
      <c r="B4" s="118"/>
      <c r="C4" s="15"/>
      <c r="D4" s="117" t="s">
        <v>40</v>
      </c>
      <c r="E4" s="118"/>
      <c r="F4" s="15"/>
    </row>
    <row r="5" spans="1:5" ht="15.75" customHeight="1">
      <c r="A5" s="119" t="s">
        <v>89</v>
      </c>
      <c r="B5" s="121" t="s">
        <v>91</v>
      </c>
      <c r="C5" s="65"/>
      <c r="D5" s="119" t="s">
        <v>89</v>
      </c>
      <c r="E5" s="121" t="s">
        <v>92</v>
      </c>
    </row>
    <row r="6" spans="1:5" ht="56.25" customHeight="1">
      <c r="A6" s="120"/>
      <c r="B6" s="122"/>
      <c r="C6" s="65"/>
      <c r="D6" s="120"/>
      <c r="E6" s="122"/>
    </row>
    <row r="7" spans="1:5" ht="30" customHeight="1">
      <c r="A7" s="42" t="s">
        <v>51</v>
      </c>
      <c r="B7" s="44">
        <v>1</v>
      </c>
      <c r="C7" s="43"/>
      <c r="D7" s="45" t="s">
        <v>52</v>
      </c>
      <c r="E7" s="44">
        <v>1</v>
      </c>
    </row>
    <row r="8" spans="1:5" ht="30" customHeight="1">
      <c r="A8" s="45" t="s">
        <v>53</v>
      </c>
      <c r="B8" s="46">
        <v>1</v>
      </c>
      <c r="C8" s="43"/>
      <c r="D8" s="45" t="s">
        <v>54</v>
      </c>
      <c r="E8" s="46">
        <v>1</v>
      </c>
    </row>
    <row r="9" spans="1:5" ht="37.5" customHeight="1">
      <c r="A9" s="45" t="s">
        <v>55</v>
      </c>
      <c r="B9" s="46">
        <v>1</v>
      </c>
      <c r="C9" s="43"/>
      <c r="D9" s="45" t="s">
        <v>56</v>
      </c>
      <c r="E9" s="46">
        <v>1</v>
      </c>
    </row>
    <row r="10" spans="1:5" ht="48.75" customHeight="1">
      <c r="A10" s="45" t="s">
        <v>57</v>
      </c>
      <c r="B10" s="46">
        <v>1</v>
      </c>
      <c r="C10" s="43"/>
      <c r="D10" s="45" t="s">
        <v>58</v>
      </c>
      <c r="E10" s="46">
        <v>1</v>
      </c>
    </row>
    <row r="11" spans="1:5" ht="38.25" customHeight="1">
      <c r="A11" s="45" t="s">
        <v>59</v>
      </c>
      <c r="B11" s="46">
        <v>1</v>
      </c>
      <c r="C11" s="43"/>
      <c r="D11" s="45" t="s">
        <v>60</v>
      </c>
      <c r="E11" s="46">
        <v>1</v>
      </c>
    </row>
    <row r="12" spans="1:5" ht="30" customHeight="1">
      <c r="A12" s="45" t="s">
        <v>61</v>
      </c>
      <c r="B12" s="46">
        <v>1</v>
      </c>
      <c r="C12" s="43"/>
      <c r="D12" s="42" t="s">
        <v>62</v>
      </c>
      <c r="E12" s="46">
        <v>1</v>
      </c>
    </row>
    <row r="13" spans="1:5" ht="41.25" customHeight="1">
      <c r="A13" s="45" t="s">
        <v>63</v>
      </c>
      <c r="B13" s="46">
        <v>1</v>
      </c>
      <c r="C13" s="43"/>
      <c r="D13" s="45" t="s">
        <v>64</v>
      </c>
      <c r="E13" s="46">
        <v>1</v>
      </c>
    </row>
    <row r="14" spans="1:5" ht="30" customHeight="1">
      <c r="A14" s="45" t="s">
        <v>65</v>
      </c>
      <c r="B14" s="46">
        <v>1</v>
      </c>
      <c r="C14" s="43"/>
      <c r="D14" s="45" t="s">
        <v>66</v>
      </c>
      <c r="E14" s="46">
        <v>1</v>
      </c>
    </row>
    <row r="15" spans="1:5" ht="30" customHeight="1">
      <c r="A15" s="45" t="s">
        <v>67</v>
      </c>
      <c r="B15" s="46">
        <v>1</v>
      </c>
      <c r="C15" s="43"/>
      <c r="D15" s="45" t="s">
        <v>93</v>
      </c>
      <c r="E15" s="46">
        <v>1</v>
      </c>
    </row>
    <row r="16" spans="1:5" ht="30" customHeight="1">
      <c r="A16" s="45" t="s">
        <v>68</v>
      </c>
      <c r="B16" s="46">
        <v>1</v>
      </c>
      <c r="C16" s="43"/>
      <c r="D16" s="45"/>
      <c r="E16" s="46">
        <v>1</v>
      </c>
    </row>
    <row r="17" spans="1:5" ht="30" customHeight="1">
      <c r="A17" s="45" t="s">
        <v>69</v>
      </c>
      <c r="B17" s="46">
        <v>1</v>
      </c>
      <c r="C17" s="43"/>
      <c r="D17" s="45"/>
      <c r="E17" s="46">
        <v>1</v>
      </c>
    </row>
    <row r="18" spans="1:5" ht="30" customHeight="1">
      <c r="A18" s="45" t="s">
        <v>70</v>
      </c>
      <c r="B18" s="46">
        <v>1</v>
      </c>
      <c r="C18" s="43"/>
      <c r="D18" s="45"/>
      <c r="E18" s="46">
        <v>1</v>
      </c>
    </row>
    <row r="19" spans="1:5" ht="30" customHeight="1">
      <c r="A19" s="45" t="s">
        <v>71</v>
      </c>
      <c r="B19" s="46">
        <v>1</v>
      </c>
      <c r="C19" s="43"/>
      <c r="D19" s="45"/>
      <c r="E19" s="46">
        <v>1</v>
      </c>
    </row>
    <row r="20" spans="1:5" ht="30" customHeight="1">
      <c r="A20" s="45" t="s">
        <v>72</v>
      </c>
      <c r="B20" s="46">
        <v>1</v>
      </c>
      <c r="C20" s="43"/>
      <c r="D20" s="45"/>
      <c r="E20" s="46">
        <v>1</v>
      </c>
    </row>
    <row r="21" spans="1:5" ht="30" customHeight="1">
      <c r="A21" s="45" t="s">
        <v>73</v>
      </c>
      <c r="B21" s="46">
        <v>1</v>
      </c>
      <c r="C21" s="43"/>
      <c r="D21" s="45"/>
      <c r="E21" s="46">
        <v>1</v>
      </c>
    </row>
    <row r="22" spans="1:5" ht="30" customHeight="1">
      <c r="A22" s="45" t="s">
        <v>74</v>
      </c>
      <c r="B22" s="46">
        <v>1</v>
      </c>
      <c r="C22" s="43"/>
      <c r="D22" s="45"/>
      <c r="E22" s="46">
        <v>1</v>
      </c>
    </row>
    <row r="23" spans="1:5" ht="30" customHeight="1">
      <c r="A23" s="45" t="s">
        <v>41</v>
      </c>
      <c r="B23" s="46">
        <v>1</v>
      </c>
      <c r="C23" s="43"/>
      <c r="D23" s="45"/>
      <c r="E23" s="46">
        <v>1</v>
      </c>
    </row>
    <row r="24" spans="1:5" ht="36" customHeight="1">
      <c r="A24" s="45" t="s">
        <v>75</v>
      </c>
      <c r="B24" s="46">
        <v>1</v>
      </c>
      <c r="C24" s="43"/>
      <c r="D24" s="45"/>
      <c r="E24" s="46">
        <v>1</v>
      </c>
    </row>
    <row r="25" spans="1:5" ht="36.75" customHeight="1">
      <c r="A25" s="45" t="s">
        <v>76</v>
      </c>
      <c r="B25" s="46">
        <v>1</v>
      </c>
      <c r="C25" s="43"/>
      <c r="D25" s="45"/>
      <c r="E25" s="46">
        <v>1</v>
      </c>
    </row>
    <row r="26" spans="1:5" ht="30" customHeight="1">
      <c r="A26" s="45" t="s">
        <v>77</v>
      </c>
      <c r="B26" s="46">
        <v>1</v>
      </c>
      <c r="C26" s="43"/>
      <c r="D26" s="45"/>
      <c r="E26" s="46">
        <v>1</v>
      </c>
    </row>
    <row r="27" spans="1:5" ht="30" customHeight="1">
      <c r="A27" s="45" t="s">
        <v>78</v>
      </c>
      <c r="B27" s="46">
        <v>1</v>
      </c>
      <c r="C27" s="43"/>
      <c r="D27" s="45"/>
      <c r="E27" s="46">
        <v>1</v>
      </c>
    </row>
    <row r="28" spans="1:5" ht="30" customHeight="1">
      <c r="A28" s="45" t="s">
        <v>47</v>
      </c>
      <c r="B28" s="46">
        <v>1</v>
      </c>
      <c r="C28" s="43"/>
      <c r="D28" s="58"/>
      <c r="E28" s="47">
        <v>1</v>
      </c>
    </row>
    <row r="29" spans="1:5" ht="30" customHeight="1">
      <c r="A29" s="45" t="s">
        <v>79</v>
      </c>
      <c r="B29" s="46">
        <v>1</v>
      </c>
      <c r="C29" s="61"/>
      <c r="D29" s="58"/>
      <c r="E29" s="47">
        <v>1</v>
      </c>
    </row>
    <row r="30" spans="1:5" ht="30" customHeight="1">
      <c r="A30" s="48" t="s">
        <v>48</v>
      </c>
      <c r="B30" s="46">
        <v>1</v>
      </c>
      <c r="C30" s="43"/>
      <c r="D30" s="45"/>
      <c r="E30" s="46">
        <v>1</v>
      </c>
    </row>
    <row r="31" spans="1:5" ht="30" customHeight="1">
      <c r="A31" s="45" t="s">
        <v>49</v>
      </c>
      <c r="B31" s="46">
        <v>1</v>
      </c>
      <c r="C31" s="43"/>
      <c r="D31" s="45"/>
      <c r="E31" s="46">
        <v>1</v>
      </c>
    </row>
    <row r="32" spans="1:5" ht="30" customHeight="1">
      <c r="A32" s="45" t="s">
        <v>80</v>
      </c>
      <c r="B32" s="46">
        <v>1</v>
      </c>
      <c r="C32" s="43"/>
      <c r="D32" s="45"/>
      <c r="E32" s="46">
        <v>1</v>
      </c>
    </row>
    <row r="33" spans="1:5" ht="30" customHeight="1">
      <c r="A33" s="45" t="s">
        <v>81</v>
      </c>
      <c r="B33" s="46">
        <v>1</v>
      </c>
      <c r="C33" s="43"/>
      <c r="D33" s="45"/>
      <c r="E33" s="46">
        <v>1</v>
      </c>
    </row>
    <row r="34" spans="1:5" ht="30" customHeight="1">
      <c r="A34" s="45" t="s">
        <v>82</v>
      </c>
      <c r="B34" s="46">
        <v>1</v>
      </c>
      <c r="C34" s="43"/>
      <c r="D34" s="45"/>
      <c r="E34" s="46">
        <v>1</v>
      </c>
    </row>
    <row r="35" spans="1:5" ht="30" customHeight="1">
      <c r="A35" s="45" t="s">
        <v>83</v>
      </c>
      <c r="B35" s="46">
        <v>1</v>
      </c>
      <c r="C35" s="43"/>
      <c r="D35" s="45"/>
      <c r="E35" s="46">
        <v>1</v>
      </c>
    </row>
    <row r="36" spans="1:5" ht="40.5" customHeight="1">
      <c r="A36" s="48" t="s">
        <v>84</v>
      </c>
      <c r="B36" s="46">
        <v>1</v>
      </c>
      <c r="C36" s="43"/>
      <c r="D36" s="45"/>
      <c r="E36" s="46">
        <v>1</v>
      </c>
    </row>
    <row r="37" spans="1:5" ht="30" customHeight="1">
      <c r="A37" s="48" t="s">
        <v>85</v>
      </c>
      <c r="B37" s="46">
        <v>1</v>
      </c>
      <c r="C37" s="43"/>
      <c r="D37" s="45"/>
      <c r="E37" s="46">
        <v>1</v>
      </c>
    </row>
    <row r="38" spans="1:5" ht="33" customHeight="1">
      <c r="A38" s="48" t="s">
        <v>86</v>
      </c>
      <c r="B38" s="46">
        <v>1</v>
      </c>
      <c r="C38" s="43"/>
      <c r="D38" s="45"/>
      <c r="E38" s="46">
        <v>1</v>
      </c>
    </row>
    <row r="39" spans="1:5" ht="42" customHeight="1" thickBot="1">
      <c r="A39" s="62" t="s">
        <v>87</v>
      </c>
      <c r="B39" s="60">
        <v>1</v>
      </c>
      <c r="C39" s="43"/>
      <c r="D39" s="59"/>
      <c r="E39" s="60">
        <v>1</v>
      </c>
    </row>
    <row r="40" spans="1:5" ht="30" customHeight="1" thickBot="1">
      <c r="A40" s="57" t="s">
        <v>95</v>
      </c>
      <c r="B40" s="49">
        <f>SUM(B7:B39)</f>
        <v>33</v>
      </c>
      <c r="C40" s="64"/>
      <c r="D40" s="63" t="s">
        <v>96</v>
      </c>
      <c r="E40" s="49">
        <f>SUM(E7:E39)</f>
        <v>33</v>
      </c>
    </row>
  </sheetData>
  <mergeCells count="8">
    <mergeCell ref="A1:E1"/>
    <mergeCell ref="A2:E2"/>
    <mergeCell ref="A4:B4"/>
    <mergeCell ref="D4:E4"/>
    <mergeCell ref="A5:A6"/>
    <mergeCell ref="B5:B6"/>
    <mergeCell ref="D5:D6"/>
    <mergeCell ref="E5:E6"/>
  </mergeCells>
  <printOptions horizontalCentered="1"/>
  <pageMargins left="0.03937007874015748" right="0.03937007874015748" top="0.15748031496062992" bottom="0.5511811023622047" header="0.11811023622047245" footer="0.11811023622047245"/>
  <pageSetup fitToWidth="0" fitToHeight="1" horizontalDpi="600" verticalDpi="600" orientation="portrait" paperSize="9" scale="97" r:id="rId1"/>
  <headerFooter>
    <oddFooter>&amp;RMERCED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Petřík František</dc:creator>
  <cp:keywords/>
  <dc:description/>
  <cp:lastModifiedBy>Ševčík Pavel</cp:lastModifiedBy>
  <cp:lastPrinted>2022-11-25T10:35:29Z</cp:lastPrinted>
  <dcterms:created xsi:type="dcterms:W3CDTF">2014-06-17T07:00:06Z</dcterms:created>
  <dcterms:modified xsi:type="dcterms:W3CDTF">2022-11-25T10:35:34Z</dcterms:modified>
  <cp:category/>
  <cp:version/>
  <cp:contentType/>
  <cp:contentStatus/>
</cp:coreProperties>
</file>