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23" documentId="8_{0EBBFE6B-D5AB-4326-8B21-BECE46E86C07}" xr6:coauthVersionLast="47" xr6:coauthVersionMax="47" xr10:uidLastSave="{C9158240-F068-417D-A641-CA011E7F578F}"/>
  <bookViews>
    <workbookView xWindow="0" yWindow="165" windowWidth="27105" windowHeight="15435" tabRatio="142" xr2:uid="{00000000-000D-0000-FFFF-FFFF00000000}"/>
  </bookViews>
  <sheets>
    <sheet name="ODPADY" sheetId="1" r:id="rId1"/>
  </sheets>
  <definedNames>
    <definedName name="_xlnm._FilterDatabase" localSheetId="0" hidden="1">ODPADY!$A$2:$Y$84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4" i="1" l="1"/>
  <c r="Y58" i="1"/>
  <c r="Y56" i="1"/>
  <c r="Y54" i="1"/>
  <c r="X57" i="1"/>
  <c r="X55" i="1"/>
  <c r="X53" i="1"/>
  <c r="Y32" i="1"/>
  <c r="Y30" i="1"/>
  <c r="X31" i="1"/>
  <c r="X29" i="1"/>
  <c r="Y18" i="1"/>
  <c r="X17" i="1"/>
  <c r="Y52" i="1"/>
  <c r="X51" i="1"/>
  <c r="Y26" i="1"/>
  <c r="X25" i="1"/>
  <c r="Y24" i="1"/>
  <c r="X23" i="1"/>
  <c r="Y16" i="1" l="1"/>
  <c r="X15" i="1"/>
  <c r="Y14" i="1" l="1"/>
  <c r="Y12" i="1"/>
  <c r="X11" i="1"/>
  <c r="Y6" i="1"/>
  <c r="X5" i="1"/>
  <c r="Y4" i="1"/>
  <c r="X3" i="1"/>
  <c r="Y8" i="1"/>
  <c r="X7" i="1"/>
  <c r="Y68" i="1"/>
  <c r="X67" i="1"/>
  <c r="Y62" i="1"/>
  <c r="Y60" i="1"/>
  <c r="X61" i="1"/>
  <c r="X59" i="1"/>
  <c r="Y48" i="1"/>
  <c r="Y46" i="1"/>
  <c r="Y44" i="1"/>
  <c r="X47" i="1"/>
  <c r="X45" i="1"/>
  <c r="X43" i="1"/>
  <c r="Y64" i="1" l="1"/>
  <c r="X63" i="1"/>
  <c r="X71" i="1" l="1"/>
  <c r="Y72" i="1"/>
  <c r="Y70" i="1"/>
  <c r="X69" i="1"/>
  <c r="Y66" i="1"/>
  <c r="X65" i="1"/>
  <c r="Y36" i="1"/>
  <c r="X35" i="1"/>
  <c r="Y34" i="1"/>
  <c r="X33" i="1"/>
  <c r="Y38" i="1"/>
  <c r="X37" i="1"/>
  <c r="X74" i="1"/>
  <c r="Y22" i="1"/>
  <c r="X21" i="1"/>
  <c r="Y20" i="1"/>
  <c r="X19" i="1"/>
  <c r="X13" i="1"/>
  <c r="X82" i="1" l="1"/>
  <c r="X79" i="1"/>
  <c r="X49" i="1"/>
  <c r="X41" i="1"/>
  <c r="X39" i="1"/>
  <c r="X27" i="1"/>
  <c r="X9" i="1"/>
  <c r="W84" i="1" l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Y80" i="1" l="1"/>
  <c r="Y50" i="1"/>
  <c r="Y42" i="1"/>
  <c r="Y40" i="1"/>
  <c r="X84" i="1" l="1"/>
  <c r="Y28" i="1" l="1"/>
  <c r="Y75" i="1"/>
  <c r="Y83" i="1"/>
  <c r="Y10" i="1"/>
  <c r="Y84" i="1" l="1"/>
</calcChain>
</file>

<file path=xl/sharedStrings.xml><?xml version="1.0" encoding="utf-8"?>
<sst xmlns="http://schemas.openxmlformats.org/spreadsheetml/2006/main" count="241" uniqueCount="135">
  <si>
    <t>KLOBOUKY</t>
  </si>
  <si>
    <t>SEDLNICE</t>
  </si>
  <si>
    <t>V. BÍTEŠ</t>
  </si>
  <si>
    <t>STŘELICE</t>
  </si>
  <si>
    <t>ŠLAPANOV</t>
  </si>
  <si>
    <t>POTĚHY</t>
  </si>
  <si>
    <t>CEREKVICE</t>
  </si>
  <si>
    <t>N.MĚSTO</t>
  </si>
  <si>
    <t>VČELNÁ</t>
  </si>
  <si>
    <t>BĚLČICE</t>
  </si>
  <si>
    <t>TŘEMOŠNÁ</t>
  </si>
  <si>
    <t>HÁJEK</t>
  </si>
  <si>
    <t>HNĚVICE</t>
  </si>
  <si>
    <t>MSTĚTICE</t>
  </si>
  <si>
    <t>SMYSLOV</t>
  </si>
  <si>
    <t>Kód odpadu</t>
  </si>
  <si>
    <t xml:space="preserve">Kategorie odpadu </t>
  </si>
  <si>
    <t>ostatní</t>
  </si>
  <si>
    <t>nebezpečný</t>
  </si>
  <si>
    <t>název odpadu</t>
  </si>
  <si>
    <t>motorové, převodové, mazací oleje</t>
  </si>
  <si>
    <t>Kaly z lapáků nečistot</t>
  </si>
  <si>
    <t>plast</t>
  </si>
  <si>
    <t>sklo</t>
  </si>
  <si>
    <t>obaly nebezpečné</t>
  </si>
  <si>
    <t>sorbenty</t>
  </si>
  <si>
    <t>chemikálie anorganické s obsahem NL</t>
  </si>
  <si>
    <t>laboratorní chemikálie s obsahem NL</t>
  </si>
  <si>
    <t>odpady obsahující RL</t>
  </si>
  <si>
    <t>zemina a kamení s obsahem NL</t>
  </si>
  <si>
    <t>kaly z ČOV</t>
  </si>
  <si>
    <t>biologicky rozložitelný odpad</t>
  </si>
  <si>
    <t>směsný komunální odpad</t>
  </si>
  <si>
    <t>objemný odpad</t>
  </si>
  <si>
    <t>ostatní/papír</t>
  </si>
  <si>
    <t>ostatní/plast</t>
  </si>
  <si>
    <t>kaly z ORL</t>
  </si>
  <si>
    <t>nechlorované minerální a mazací oleje</t>
  </si>
  <si>
    <t>Směsné stavební a demoliční odpady</t>
  </si>
  <si>
    <t>LITVÍNOV</t>
  </si>
  <si>
    <t>kaly z čištění kom.OV</t>
  </si>
  <si>
    <t>papír a lepenka</t>
  </si>
  <si>
    <t xml:space="preserve">LOUKOV </t>
  </si>
  <si>
    <t>měrná jednotka</t>
  </si>
  <si>
    <t>tuna odpadu</t>
  </si>
  <si>
    <t>svoz/rok</t>
  </si>
  <si>
    <t>ostatní/sklo</t>
  </si>
  <si>
    <t>cena za svoz odpadu v Kć bez DPH za měrnou jednotku, včetně nakládky a manipulace</t>
  </si>
  <si>
    <t>způsob nakládky</t>
  </si>
  <si>
    <t>Rozsah činnosti dle bodu 5 ZD</t>
  </si>
  <si>
    <t>CAS</t>
  </si>
  <si>
    <t>nádoby zadavatele</t>
  </si>
  <si>
    <t>shromažďovací nádoby</t>
  </si>
  <si>
    <t>naložení na shromaždišti</t>
  </si>
  <si>
    <t>naložení technikou dodavatele</t>
  </si>
  <si>
    <t>naložení do kontejneru dodavatele</t>
  </si>
  <si>
    <t xml:space="preserve">výměnou nádob </t>
  </si>
  <si>
    <t>produkce odpadů/rok</t>
  </si>
  <si>
    <t>jiná paliva včetně směsí</t>
  </si>
  <si>
    <t>nádoby zadavatele/ CAS</t>
  </si>
  <si>
    <t xml:space="preserve">MNOŽSTVÍ CELKEM (t)/rok 2020 </t>
  </si>
  <si>
    <t xml:space="preserve">MNOŽSTVÍ CELKEM (t)/rok 2021 </t>
  </si>
  <si>
    <t>vyřazená zařízení neuvedená pod čísly 160209 až 160212</t>
  </si>
  <si>
    <t>nemrznoucí kapaliny obsahující NL</t>
  </si>
  <si>
    <t>nebezpečné součástky</t>
  </si>
  <si>
    <t>odpadní vody s obsahem NL</t>
  </si>
  <si>
    <t>naložení technikou dodavatele/nádoby zadavatele</t>
  </si>
  <si>
    <t>stavební materiály obs.azbest</t>
  </si>
  <si>
    <t>naložení technikou dodavatele/ naložení do kontejneru dodavatele</t>
  </si>
  <si>
    <t>jiné izolační materiály s obs. N</t>
  </si>
  <si>
    <t>17 01</t>
  </si>
  <si>
    <t>odpady skupiny 17, podskupiny 01 vyjma odpadu 17 01 06</t>
  </si>
  <si>
    <t>17 01 06</t>
  </si>
  <si>
    <t>směsi  nebo odd. frakce betonu, cihel s obsahem NL</t>
  </si>
  <si>
    <t>17 02</t>
  </si>
  <si>
    <t>Dřevo, sklo, plasty, odpady skupiny 17, podskupiny 02 vyjma odpadu 17 02 04</t>
  </si>
  <si>
    <t>17 02 04</t>
  </si>
  <si>
    <t>Sklo, dřevo, plasty s obsahem NL</t>
  </si>
  <si>
    <t>17 06</t>
  </si>
  <si>
    <t>odpady skupiny 17, podskupiny 06 vyjma odpadu 17 06 01, 17 06 03, 17 06 05</t>
  </si>
  <si>
    <t>17 06 01</t>
  </si>
  <si>
    <t>izolační materiál s obs.azbestu</t>
  </si>
  <si>
    <t>13 05 02</t>
  </si>
  <si>
    <t>13 02 08</t>
  </si>
  <si>
    <t>13 05 03</t>
  </si>
  <si>
    <t>13 02 05</t>
  </si>
  <si>
    <t>13 07 03</t>
  </si>
  <si>
    <t>15 01 10</t>
  </si>
  <si>
    <t>15 02 02</t>
  </si>
  <si>
    <t>16 01 14</t>
  </si>
  <si>
    <t>16 02 13</t>
  </si>
  <si>
    <t>16 01 21</t>
  </si>
  <si>
    <t>16 05 06</t>
  </si>
  <si>
    <t>16 05 07</t>
  </si>
  <si>
    <t>16 07 08</t>
  </si>
  <si>
    <t>16 10 01</t>
  </si>
  <si>
    <t>17 05 03</t>
  </si>
  <si>
    <t>17 06 03</t>
  </si>
  <si>
    <t>17 06 05</t>
  </si>
  <si>
    <t>17 09 03</t>
  </si>
  <si>
    <t>Jiné stavební a demoliční odpady obs. NL</t>
  </si>
  <si>
    <t>20 03 07</t>
  </si>
  <si>
    <t>20 03 01</t>
  </si>
  <si>
    <t>20 02 01</t>
  </si>
  <si>
    <t>20 01 39</t>
  </si>
  <si>
    <t>17 09 04</t>
  </si>
  <si>
    <t>19 08 13</t>
  </si>
  <si>
    <t>19 08 05</t>
  </si>
  <si>
    <t>20 01 01</t>
  </si>
  <si>
    <t>20 01 02</t>
  </si>
  <si>
    <t>13 05 07</t>
  </si>
  <si>
    <t>zaolejovaná voda z odlučovačů oleje</t>
  </si>
  <si>
    <t>papírové a lepenkové obaly</t>
  </si>
  <si>
    <t>15 01 01</t>
  </si>
  <si>
    <t>17 05 04</t>
  </si>
  <si>
    <t>zemina a kamení neuvedené pod číslem 170503</t>
  </si>
  <si>
    <t>plastové obaly</t>
  </si>
  <si>
    <t>15 01 02</t>
  </si>
  <si>
    <t>16 02 14</t>
  </si>
  <si>
    <t>16 02 16</t>
  </si>
  <si>
    <t>vyřazená zařízení neuvedená pod čísly 160209 až 160213</t>
  </si>
  <si>
    <t>jiné složky odstraněné z vyřazených zařízení neuvedené pod číslem 160215</t>
  </si>
  <si>
    <t>17 05 04 01</t>
  </si>
  <si>
    <t>sedimenty vytěžené z koryt vodních toků a vodních nádrží</t>
  </si>
  <si>
    <t>17 05 05</t>
  </si>
  <si>
    <t>vytěžená jalová hornina a hlušina obsahující NL</t>
  </si>
  <si>
    <t>17 05 06</t>
  </si>
  <si>
    <t>vytěžená jalová hornina a hlušina neuvedené pod číslem 170505</t>
  </si>
  <si>
    <t>PRODUKCE ODPADU SKLADU CELKEM (t) /2020 - 2021</t>
  </si>
  <si>
    <t>NABÍDKOVÁ CENA ( 2023 - 2026)</t>
  </si>
  <si>
    <t>cena včetně dlouhodobého pronájmu nízkého kontejneru s vývozem cca 1x za 2 měsíce</t>
  </si>
  <si>
    <t>VÝKAZ PRODUKCE_ODPADŮ (v t) PODLE JEDNOTLIVÝCH SKLADŮ ČEPRO, a.s.  ZA ROK 2020, 2021</t>
  </si>
  <si>
    <t>Bude doplněna cena za svoz/rok tříděný odpad z přílohy č. 6 ZD, tabulka č. 2</t>
  </si>
  <si>
    <t>Bude doplněna cena za svoz/rok komunální odpad z přílohy č. 6 ZD, tabilka č. 1</t>
  </si>
  <si>
    <t>prům. cena za tunu (všech odpadů)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</si>
</sst>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14"/>
      <color rgb="FF00206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/>
      <top style="hair">
        <color auto="1"/>
      </top>
      <bottom style="hair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 style="medium">
        <color auto="1"/>
      </diagonal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 diagonalUp="1">
      <left/>
      <right style="medium">
        <color auto="1"/>
      </right>
      <top style="hair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Up="1"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Up="1">
      <left/>
      <right style="medium">
        <color auto="1"/>
      </right>
      <top/>
      <bottom/>
      <diagonal style="medium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16" fontId="0" fillId="0" borderId="0" xfId="0" applyNumberFormat="1" applyBorder="1" applyAlignment="1">
      <alignment horizontal="left"/>
    </xf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0" fontId="13" fillId="0" borderId="0" xfId="0" applyFont="1"/>
    <xf numFmtId="16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/>
    </xf>
    <xf numFmtId="0" fontId="16" fillId="0" borderId="0" xfId="0" applyFont="1"/>
    <xf numFmtId="4" fontId="13" fillId="0" borderId="0" xfId="0" applyNumberFormat="1" applyFont="1"/>
    <xf numFmtId="4" fontId="11" fillId="0" borderId="0" xfId="0" applyNumberFormat="1" applyFont="1" applyBorder="1"/>
    <xf numFmtId="4" fontId="12" fillId="0" borderId="0" xfId="0" applyNumberFormat="1" applyFont="1" applyBorder="1"/>
    <xf numFmtId="0" fontId="10" fillId="3" borderId="0" xfId="0" applyFont="1" applyFill="1" applyBorder="1" applyAlignment="1"/>
    <xf numFmtId="0" fontId="22" fillId="0" borderId="0" xfId="0" applyFont="1"/>
    <xf numFmtId="0" fontId="0" fillId="0" borderId="10" xfId="0" applyBorder="1"/>
    <xf numFmtId="0" fontId="14" fillId="0" borderId="10" xfId="0" applyFont="1" applyBorder="1"/>
    <xf numFmtId="164" fontId="9" fillId="3" borderId="11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/>
    <xf numFmtId="4" fontId="22" fillId="0" borderId="0" xfId="0" applyNumberFormat="1" applyFont="1" applyFill="1" applyBorder="1"/>
    <xf numFmtId="164" fontId="7" fillId="0" borderId="3" xfId="0" applyNumberFormat="1" applyFont="1" applyBorder="1" applyAlignment="1">
      <alignment horizontal="right" vertical="center"/>
    </xf>
    <xf numFmtId="0" fontId="13" fillId="0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22" xfId="0" applyBorder="1"/>
    <xf numFmtId="0" fontId="14" fillId="0" borderId="0" xfId="0" applyFont="1" applyBorder="1"/>
    <xf numFmtId="164" fontId="9" fillId="3" borderId="36" xfId="0" applyNumberFormat="1" applyFont="1" applyFill="1" applyBorder="1" applyAlignment="1">
      <alignment horizontal="center" vertical="center"/>
    </xf>
    <xf numFmtId="164" fontId="21" fillId="3" borderId="36" xfId="0" applyNumberFormat="1" applyFont="1" applyFill="1" applyBorder="1" applyAlignment="1">
      <alignment horizontal="center" vertical="center"/>
    </xf>
    <xf numFmtId="164" fontId="21" fillId="3" borderId="39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0" fillId="0" borderId="40" xfId="0" applyBorder="1"/>
    <xf numFmtId="0" fontId="5" fillId="2" borderId="44" xfId="0" applyFont="1" applyFill="1" applyBorder="1" applyAlignment="1">
      <alignment horizontal="center" vertical="center" wrapText="1"/>
    </xf>
    <xf numFmtId="4" fontId="21" fillId="3" borderId="36" xfId="0" applyNumberFormat="1" applyFont="1" applyFill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5" fillId="2" borderId="50" xfId="0" applyFont="1" applyFill="1" applyBorder="1" applyAlignment="1">
      <alignment horizontal="center" vertical="center" wrapText="1"/>
    </xf>
    <xf numFmtId="164" fontId="21" fillId="3" borderId="6" xfId="0" applyNumberFormat="1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0" fillId="0" borderId="53" xfId="0" applyBorder="1"/>
    <xf numFmtId="0" fontId="1" fillId="6" borderId="4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3" borderId="4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16" fontId="5" fillId="2" borderId="57" xfId="0" applyNumberFormat="1" applyFont="1" applyFill="1" applyBorder="1" applyAlignment="1">
      <alignment horizontal="center" vertical="center" wrapText="1"/>
    </xf>
    <xf numFmtId="0" fontId="8" fillId="2" borderId="55" xfId="0" applyNumberFormat="1" applyFont="1" applyFill="1" applyBorder="1" applyAlignment="1">
      <alignment horizontal="center" vertical="center" wrapText="1"/>
    </xf>
    <xf numFmtId="0" fontId="5" fillId="2" borderId="56" xfId="0" applyNumberFormat="1" applyFont="1" applyFill="1" applyBorder="1" applyAlignment="1">
      <alignment horizontal="center" vertical="center" wrapText="1"/>
    </xf>
    <xf numFmtId="0" fontId="0" fillId="2" borderId="40" xfId="0" applyFill="1" applyBorder="1"/>
    <xf numFmtId="0" fontId="0" fillId="0" borderId="62" xfId="0" applyBorder="1"/>
    <xf numFmtId="0" fontId="1" fillId="6" borderId="19" xfId="0" applyFont="1" applyFill="1" applyBorder="1" applyAlignment="1">
      <alignment horizontal="center" vertical="center"/>
    </xf>
    <xf numFmtId="1" fontId="0" fillId="0" borderId="40" xfId="0" applyNumberFormat="1" applyBorder="1"/>
    <xf numFmtId="1" fontId="21" fillId="3" borderId="36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0" fillId="0" borderId="45" xfId="0" applyNumberFormat="1" applyBorder="1"/>
    <xf numFmtId="1" fontId="9" fillId="3" borderId="25" xfId="0" applyNumberFormat="1" applyFont="1" applyFill="1" applyBorder="1" applyAlignment="1">
      <alignment horizontal="center" vertical="center"/>
    </xf>
    <xf numFmtId="1" fontId="0" fillId="0" borderId="48" xfId="0" applyNumberFormat="1" applyBorder="1"/>
    <xf numFmtId="1" fontId="21" fillId="3" borderId="6" xfId="0" applyNumberFormat="1" applyFont="1" applyFill="1" applyBorder="1" applyAlignment="1">
      <alignment horizontal="center" vertical="center"/>
    </xf>
    <xf numFmtId="1" fontId="21" fillId="3" borderId="47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6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4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5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0" fillId="0" borderId="66" xfId="0" applyBorder="1"/>
    <xf numFmtId="1" fontId="0" fillId="0" borderId="53" xfId="0" applyNumberFormat="1" applyBorder="1"/>
    <xf numFmtId="2" fontId="7" fillId="0" borderId="67" xfId="0" applyNumberFormat="1" applyFont="1" applyBorder="1" applyAlignment="1">
      <alignment horizontal="center" vertical="center"/>
    </xf>
    <xf numFmtId="2" fontId="7" fillId="0" borderId="68" xfId="0" applyNumberFormat="1" applyFont="1" applyBorder="1" applyAlignment="1">
      <alignment horizontal="center" vertical="center"/>
    </xf>
    <xf numFmtId="2" fontId="6" fillId="0" borderId="69" xfId="0" applyNumberFormat="1" applyFont="1" applyBorder="1" applyAlignment="1">
      <alignment horizontal="center" vertical="center"/>
    </xf>
    <xf numFmtId="2" fontId="7" fillId="0" borderId="70" xfId="0" applyNumberFormat="1" applyFont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center" vertical="center"/>
    </xf>
    <xf numFmtId="4" fontId="9" fillId="3" borderId="24" xfId="0" applyNumberFormat="1" applyFont="1" applyFill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5" fillId="2" borderId="55" xfId="0" applyNumberFormat="1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/>
    </xf>
    <xf numFmtId="1" fontId="0" fillId="0" borderId="72" xfId="0" applyNumberFormat="1" applyBorder="1"/>
    <xf numFmtId="0" fontId="8" fillId="2" borderId="56" xfId="0" applyFont="1" applyFill="1" applyBorder="1" applyAlignment="1">
      <alignment horizontal="center" vertical="center" wrapText="1"/>
    </xf>
    <xf numFmtId="1" fontId="0" fillId="0" borderId="36" xfId="0" applyNumberFormat="1" applyBorder="1"/>
    <xf numFmtId="1" fontId="21" fillId="3" borderId="73" xfId="0" applyNumberFormat="1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54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top" wrapText="1"/>
    </xf>
    <xf numFmtId="2" fontId="6" fillId="0" borderId="74" xfId="0" applyNumberFormat="1" applyFont="1" applyBorder="1" applyAlignment="1">
      <alignment horizontal="center" vertical="center"/>
    </xf>
    <xf numFmtId="2" fontId="7" fillId="0" borderId="75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76" xfId="0" applyNumberFormat="1" applyFont="1" applyBorder="1" applyAlignment="1">
      <alignment horizontal="center" vertical="center"/>
    </xf>
    <xf numFmtId="2" fontId="24" fillId="0" borderId="77" xfId="0" applyNumberFormat="1" applyFont="1" applyFill="1" applyBorder="1" applyAlignment="1">
      <alignment horizontal="center" vertical="center" wrapText="1"/>
    </xf>
    <xf numFmtId="2" fontId="6" fillId="0" borderId="65" xfId="0" applyNumberFormat="1" applyFont="1" applyBorder="1" applyAlignment="1">
      <alignment horizontal="center" vertical="center"/>
    </xf>
    <xf numFmtId="2" fontId="24" fillId="0" borderId="7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2" fontId="1" fillId="0" borderId="77" xfId="0" applyNumberFormat="1" applyFont="1" applyBorder="1" applyAlignment="1">
      <alignment horizontal="center" vertical="center"/>
    </xf>
    <xf numFmtId="2" fontId="1" fillId="0" borderId="78" xfId="0" applyNumberFormat="1" applyFont="1" applyBorder="1" applyAlignment="1">
      <alignment horizontal="center" vertical="center"/>
    </xf>
    <xf numFmtId="2" fontId="7" fillId="0" borderId="77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2" fontId="1" fillId="0" borderId="79" xfId="0" applyNumberFormat="1" applyFont="1" applyBorder="1" applyAlignment="1">
      <alignment horizontal="center" vertical="center"/>
    </xf>
    <xf numFmtId="2" fontId="7" fillId="0" borderId="8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2" fontId="1" fillId="0" borderId="67" xfId="0" applyNumberFormat="1" applyFont="1" applyBorder="1" applyAlignment="1">
      <alignment horizontal="center" vertical="center"/>
    </xf>
    <xf numFmtId="2" fontId="7" fillId="0" borderId="64" xfId="0" applyNumberFormat="1" applyFont="1" applyBorder="1" applyAlignment="1">
      <alignment horizontal="center" vertical="center"/>
    </xf>
    <xf numFmtId="2" fontId="7" fillId="0" borderId="81" xfId="0" applyNumberFormat="1" applyFont="1" applyBorder="1" applyAlignment="1">
      <alignment horizontal="center" vertical="center"/>
    </xf>
    <xf numFmtId="2" fontId="1" fillId="0" borderId="75" xfId="0" applyNumberFormat="1" applyFont="1" applyBorder="1" applyAlignment="1">
      <alignment horizontal="center" vertical="center"/>
    </xf>
    <xf numFmtId="2" fontId="1" fillId="0" borderId="70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68" xfId="0" applyNumberFormat="1" applyFont="1" applyBorder="1" applyAlignment="1">
      <alignment horizontal="center" vertical="center"/>
    </xf>
    <xf numFmtId="2" fontId="6" fillId="0" borderId="75" xfId="0" applyNumberFormat="1" applyFont="1" applyBorder="1" applyAlignment="1">
      <alignment horizontal="center" vertical="center"/>
    </xf>
    <xf numFmtId="2" fontId="6" fillId="0" borderId="70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1" fillId="0" borderId="7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68" xfId="0" applyNumberFormat="1" applyFont="1" applyBorder="1" applyAlignment="1">
      <alignment horizontal="center" vertical="center"/>
    </xf>
    <xf numFmtId="2" fontId="6" fillId="0" borderId="77" xfId="0" applyNumberFormat="1" applyFont="1" applyBorder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2" fontId="1" fillId="0" borderId="65" xfId="0" applyNumberFormat="1" applyFont="1" applyBorder="1" applyAlignment="1">
      <alignment horizontal="center" vertical="center"/>
    </xf>
    <xf numFmtId="2" fontId="1" fillId="0" borderId="82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76" xfId="0" applyNumberFormat="1" applyFont="1" applyBorder="1" applyAlignment="1">
      <alignment horizontal="center" vertical="center"/>
    </xf>
    <xf numFmtId="2" fontId="6" fillId="0" borderId="83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4" xfId="0" applyNumberFormat="1" applyFont="1" applyBorder="1" applyAlignment="1">
      <alignment horizontal="center" vertical="center"/>
    </xf>
    <xf numFmtId="2" fontId="7" fillId="0" borderId="83" xfId="0" applyNumberFormat="1" applyFont="1" applyBorder="1" applyAlignment="1">
      <alignment horizontal="center" vertical="center"/>
    </xf>
    <xf numFmtId="2" fontId="7" fillId="0" borderId="74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3" fontId="9" fillId="9" borderId="6" xfId="0" applyNumberFormat="1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6" fontId="8" fillId="2" borderId="26" xfId="0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/>
    </xf>
    <xf numFmtId="16" fontId="8" fillId="2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7" fillId="0" borderId="85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16" fontId="8" fillId="2" borderId="33" xfId="0" applyNumberFormat="1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2" fontId="5" fillId="6" borderId="21" xfId="0" applyNumberFormat="1" applyFont="1" applyFill="1" applyBorder="1" applyAlignment="1">
      <alignment horizontal="center" vertical="center"/>
    </xf>
    <xf numFmtId="2" fontId="20" fillId="6" borderId="24" xfId="0" applyNumberFormat="1" applyFont="1" applyFill="1" applyBorder="1" applyAlignment="1">
      <alignment horizontal="center" vertical="center"/>
    </xf>
    <xf numFmtId="2" fontId="20" fillId="6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16" fontId="20" fillId="2" borderId="7" xfId="0" applyNumberFormat="1" applyFont="1" applyFill="1" applyBorder="1" applyAlignment="1">
      <alignment horizontal="center" vertical="center" wrapText="1"/>
    </xf>
    <xf numFmtId="2" fontId="5" fillId="6" borderId="57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71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30"/>
  <sheetViews>
    <sheetView tabSelected="1" zoomScale="80" zoomScaleNormal="80" workbookViewId="0">
      <pane xSplit="1" ySplit="2" topLeftCell="G80" activePane="bottomRight" state="frozen"/>
      <selection pane="topRight" activeCell="B1" sqref="B1"/>
      <selection pane="bottomLeft" activeCell="A3" sqref="A3"/>
      <selection pane="bottomRight" activeCell="Z99" sqref="Z99"/>
    </sheetView>
  </sheetViews>
  <sheetFormatPr defaultRowHeight="15" x14ac:dyDescent="0.25"/>
  <cols>
    <col min="1" max="1" width="12.28515625" style="2" customWidth="1"/>
    <col min="2" max="2" width="22.28515625" style="2" customWidth="1"/>
    <col min="3" max="3" width="13.7109375" style="2" customWidth="1"/>
    <col min="4" max="4" width="20.7109375" style="3" customWidth="1"/>
    <col min="5" max="6" width="13.7109375" style="3" customWidth="1"/>
    <col min="7" max="23" width="12.7109375" customWidth="1"/>
    <col min="24" max="25" width="15.7109375" customWidth="1"/>
    <col min="26" max="26" width="17.5703125" customWidth="1"/>
    <col min="27" max="27" width="21.85546875" customWidth="1"/>
  </cols>
  <sheetData>
    <row r="1" spans="1:29" ht="51.75" customHeight="1" thickBot="1" x14ac:dyDescent="0.3">
      <c r="A1" s="196" t="s">
        <v>131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8"/>
      <c r="Z1" s="194" t="s">
        <v>129</v>
      </c>
      <c r="AA1" s="195"/>
    </row>
    <row r="2" spans="1:29" s="1" customFormat="1" ht="79.5" customHeight="1" thickBot="1" x14ac:dyDescent="0.3">
      <c r="A2" s="103" t="s">
        <v>15</v>
      </c>
      <c r="B2" s="104" t="s">
        <v>19</v>
      </c>
      <c r="C2" s="104" t="s">
        <v>16</v>
      </c>
      <c r="D2" s="105" t="s">
        <v>48</v>
      </c>
      <c r="E2" s="105" t="s">
        <v>49</v>
      </c>
      <c r="F2" s="105" t="s">
        <v>57</v>
      </c>
      <c r="G2" s="106" t="s">
        <v>42</v>
      </c>
      <c r="H2" s="107" t="s">
        <v>0</v>
      </c>
      <c r="I2" s="107" t="s">
        <v>1</v>
      </c>
      <c r="J2" s="107" t="s">
        <v>2</v>
      </c>
      <c r="K2" s="107" t="s">
        <v>3</v>
      </c>
      <c r="L2" s="107" t="s">
        <v>4</v>
      </c>
      <c r="M2" s="107" t="s">
        <v>5</v>
      </c>
      <c r="N2" s="107" t="s">
        <v>6</v>
      </c>
      <c r="O2" s="107" t="s">
        <v>7</v>
      </c>
      <c r="P2" s="107" t="s">
        <v>8</v>
      </c>
      <c r="Q2" s="107" t="s">
        <v>9</v>
      </c>
      <c r="R2" s="107" t="s">
        <v>10</v>
      </c>
      <c r="S2" s="107" t="s">
        <v>11</v>
      </c>
      <c r="T2" s="107" t="s">
        <v>12</v>
      </c>
      <c r="U2" s="107" t="s">
        <v>13</v>
      </c>
      <c r="V2" s="108" t="s">
        <v>14</v>
      </c>
      <c r="W2" s="109" t="s">
        <v>39</v>
      </c>
      <c r="X2" s="110" t="s">
        <v>60</v>
      </c>
      <c r="Y2" s="110" t="s">
        <v>61</v>
      </c>
      <c r="Z2" s="111" t="s">
        <v>43</v>
      </c>
      <c r="AA2" s="112" t="s">
        <v>47</v>
      </c>
    </row>
    <row r="3" spans="1:29" s="1" customFormat="1" ht="24.95" customHeight="1" thickBot="1" x14ac:dyDescent="0.3">
      <c r="A3" s="215" t="s">
        <v>85</v>
      </c>
      <c r="B3" s="162" t="s">
        <v>37</v>
      </c>
      <c r="C3" s="171" t="s">
        <v>18</v>
      </c>
      <c r="D3" s="166" t="s">
        <v>51</v>
      </c>
      <c r="E3" s="167">
        <v>43136</v>
      </c>
      <c r="F3" s="50">
        <v>2020</v>
      </c>
      <c r="G3" s="113">
        <v>0</v>
      </c>
      <c r="H3" s="113">
        <v>0</v>
      </c>
      <c r="I3" s="113">
        <v>0</v>
      </c>
      <c r="J3" s="113">
        <v>0</v>
      </c>
      <c r="K3" s="113">
        <v>0</v>
      </c>
      <c r="L3" s="113">
        <v>0</v>
      </c>
      <c r="M3" s="113">
        <v>0</v>
      </c>
      <c r="N3" s="113">
        <v>0</v>
      </c>
      <c r="O3" s="113">
        <v>0</v>
      </c>
      <c r="P3" s="113">
        <v>0</v>
      </c>
      <c r="Q3" s="113">
        <v>0</v>
      </c>
      <c r="R3" s="113">
        <v>0</v>
      </c>
      <c r="S3" s="113">
        <v>0</v>
      </c>
      <c r="T3" s="113">
        <v>0</v>
      </c>
      <c r="U3" s="113">
        <v>0</v>
      </c>
      <c r="V3" s="113">
        <v>0</v>
      </c>
      <c r="W3" s="89">
        <v>0</v>
      </c>
      <c r="X3" s="19">
        <f>SUM(G3:W3)</f>
        <v>0</v>
      </c>
      <c r="Y3" s="33"/>
      <c r="Z3" s="168" t="s">
        <v>44</v>
      </c>
      <c r="AA3" s="158"/>
    </row>
    <row r="4" spans="1:29" ht="24.95" customHeight="1" thickBot="1" x14ac:dyDescent="0.3">
      <c r="A4" s="161"/>
      <c r="B4" s="163"/>
      <c r="C4" s="165"/>
      <c r="D4" s="163"/>
      <c r="E4" s="163"/>
      <c r="F4" s="51">
        <v>2021</v>
      </c>
      <c r="G4" s="114">
        <v>0</v>
      </c>
      <c r="H4" s="114">
        <v>0</v>
      </c>
      <c r="I4" s="114">
        <v>0</v>
      </c>
      <c r="J4" s="114">
        <v>0</v>
      </c>
      <c r="K4" s="114">
        <v>0</v>
      </c>
      <c r="L4" s="114">
        <v>0</v>
      </c>
      <c r="M4" s="114">
        <v>0</v>
      </c>
      <c r="N4" s="114">
        <v>0</v>
      </c>
      <c r="O4" s="114">
        <v>0</v>
      </c>
      <c r="P4" s="114">
        <v>0</v>
      </c>
      <c r="Q4" s="114">
        <v>0</v>
      </c>
      <c r="R4" s="114">
        <v>0</v>
      </c>
      <c r="S4" s="114">
        <v>0</v>
      </c>
      <c r="T4" s="114">
        <v>0</v>
      </c>
      <c r="U4" s="114">
        <v>0</v>
      </c>
      <c r="V4" s="114">
        <v>0</v>
      </c>
      <c r="W4" s="90">
        <v>0</v>
      </c>
      <c r="X4" s="33"/>
      <c r="Y4" s="31">
        <f>SUM(G4:W4)</f>
        <v>0</v>
      </c>
      <c r="Z4" s="159"/>
      <c r="AA4" s="159"/>
    </row>
    <row r="5" spans="1:29" ht="24.95" customHeight="1" thickBot="1" x14ac:dyDescent="0.3">
      <c r="A5" s="160" t="s">
        <v>83</v>
      </c>
      <c r="B5" s="162" t="s">
        <v>20</v>
      </c>
      <c r="C5" s="171" t="s">
        <v>18</v>
      </c>
      <c r="D5" s="166" t="s">
        <v>51</v>
      </c>
      <c r="E5" s="167">
        <v>43136</v>
      </c>
      <c r="F5" s="50">
        <v>2020</v>
      </c>
      <c r="G5" s="113">
        <v>0</v>
      </c>
      <c r="H5" s="113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  <c r="O5" s="113">
        <v>0</v>
      </c>
      <c r="P5" s="113">
        <v>0</v>
      </c>
      <c r="Q5" s="113">
        <v>0</v>
      </c>
      <c r="R5" s="113">
        <v>0</v>
      </c>
      <c r="S5" s="113">
        <v>0</v>
      </c>
      <c r="T5" s="113">
        <v>0</v>
      </c>
      <c r="U5" s="113">
        <v>0</v>
      </c>
      <c r="V5" s="113">
        <v>0</v>
      </c>
      <c r="W5" s="89">
        <v>0</v>
      </c>
      <c r="X5" s="19">
        <f>SUM(G5:W5)</f>
        <v>0</v>
      </c>
      <c r="Y5" s="33"/>
      <c r="Z5" s="158" t="s">
        <v>44</v>
      </c>
      <c r="AA5" s="158"/>
    </row>
    <row r="6" spans="1:29" ht="24.95" customHeight="1" thickBot="1" x14ac:dyDescent="0.3">
      <c r="A6" s="161"/>
      <c r="B6" s="163"/>
      <c r="C6" s="165"/>
      <c r="D6" s="163"/>
      <c r="E6" s="163"/>
      <c r="F6" s="51">
        <v>2021</v>
      </c>
      <c r="G6" s="115">
        <v>0</v>
      </c>
      <c r="H6" s="115">
        <v>0</v>
      </c>
      <c r="I6" s="115">
        <v>0</v>
      </c>
      <c r="J6" s="115">
        <v>0</v>
      </c>
      <c r="K6" s="115">
        <v>0</v>
      </c>
      <c r="L6" s="115">
        <v>0</v>
      </c>
      <c r="M6" s="115">
        <v>0</v>
      </c>
      <c r="N6" s="115">
        <v>0</v>
      </c>
      <c r="O6" s="115">
        <v>0</v>
      </c>
      <c r="P6" s="115">
        <v>0</v>
      </c>
      <c r="Q6" s="115">
        <v>0</v>
      </c>
      <c r="R6" s="115">
        <v>0</v>
      </c>
      <c r="S6" s="115">
        <v>0</v>
      </c>
      <c r="T6" s="115">
        <v>0</v>
      </c>
      <c r="U6" s="115">
        <v>0</v>
      </c>
      <c r="V6" s="115">
        <v>0</v>
      </c>
      <c r="W6" s="116">
        <v>0</v>
      </c>
      <c r="X6" s="33"/>
      <c r="Y6" s="30">
        <f>SUM(G6:W6)</f>
        <v>0</v>
      </c>
      <c r="Z6" s="159"/>
      <c r="AA6" s="159"/>
    </row>
    <row r="7" spans="1:29" ht="24.95" customHeight="1" x14ac:dyDescent="0.25">
      <c r="A7" s="199" t="s">
        <v>82</v>
      </c>
      <c r="B7" s="201" t="s">
        <v>36</v>
      </c>
      <c r="C7" s="203" t="s">
        <v>18</v>
      </c>
      <c r="D7" s="172" t="s">
        <v>50</v>
      </c>
      <c r="E7" s="167">
        <v>43136</v>
      </c>
      <c r="F7" s="50">
        <v>2020</v>
      </c>
      <c r="G7" s="117">
        <v>0</v>
      </c>
      <c r="H7" s="117">
        <v>0</v>
      </c>
      <c r="I7" s="117">
        <v>0</v>
      </c>
      <c r="J7" s="117">
        <v>0</v>
      </c>
      <c r="K7" s="118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9">
        <v>0</v>
      </c>
      <c r="X7" s="19">
        <f>SUM(G7:W7)</f>
        <v>0</v>
      </c>
      <c r="Y7" s="27"/>
      <c r="Z7" s="158" t="s">
        <v>44</v>
      </c>
      <c r="AA7" s="207"/>
    </row>
    <row r="8" spans="1:29" ht="24.95" customHeight="1" thickBot="1" x14ac:dyDescent="0.3">
      <c r="A8" s="200"/>
      <c r="B8" s="202"/>
      <c r="C8" s="204"/>
      <c r="D8" s="205"/>
      <c r="E8" s="206"/>
      <c r="F8" s="51">
        <v>2021</v>
      </c>
      <c r="G8" s="115">
        <v>0</v>
      </c>
      <c r="H8" s="115">
        <v>0</v>
      </c>
      <c r="I8" s="115">
        <v>0</v>
      </c>
      <c r="J8" s="115">
        <v>0</v>
      </c>
      <c r="K8" s="115">
        <v>12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5">
        <v>0</v>
      </c>
      <c r="W8" s="116">
        <v>0</v>
      </c>
      <c r="X8" s="33"/>
      <c r="Y8" s="29">
        <f>SUM(G8:W8)</f>
        <v>12</v>
      </c>
      <c r="Z8" s="159"/>
      <c r="AA8" s="208"/>
    </row>
    <row r="9" spans="1:29" s="2" customFormat="1" ht="24.95" customHeight="1" thickBot="1" x14ac:dyDescent="0.3">
      <c r="A9" s="160" t="s">
        <v>84</v>
      </c>
      <c r="B9" s="162" t="s">
        <v>21</v>
      </c>
      <c r="C9" s="171" t="s">
        <v>18</v>
      </c>
      <c r="D9" s="172" t="s">
        <v>50</v>
      </c>
      <c r="E9" s="167">
        <v>43136</v>
      </c>
      <c r="F9" s="50">
        <v>2020</v>
      </c>
      <c r="G9" s="120">
        <v>0</v>
      </c>
      <c r="H9" s="120">
        <v>0.9</v>
      </c>
      <c r="I9" s="120">
        <v>0.5</v>
      </c>
      <c r="J9" s="120">
        <v>0</v>
      </c>
      <c r="K9" s="121">
        <v>46.201999999999998</v>
      </c>
      <c r="L9" s="121">
        <v>97.54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31.94</v>
      </c>
      <c r="V9" s="121">
        <v>0</v>
      </c>
      <c r="W9" s="122">
        <v>0</v>
      </c>
      <c r="X9" s="19">
        <f>SUM(G9:W9)</f>
        <v>177.08199999999999</v>
      </c>
      <c r="Y9" s="33"/>
      <c r="Z9" s="158" t="s">
        <v>44</v>
      </c>
      <c r="AA9" s="158"/>
    </row>
    <row r="10" spans="1:29" s="17" customFormat="1" ht="24.95" customHeight="1" thickBot="1" x14ac:dyDescent="0.3">
      <c r="A10" s="161"/>
      <c r="B10" s="163"/>
      <c r="C10" s="165"/>
      <c r="D10" s="163"/>
      <c r="E10" s="163"/>
      <c r="F10" s="51">
        <v>2021</v>
      </c>
      <c r="G10" s="121">
        <v>10.97</v>
      </c>
      <c r="H10" s="121">
        <v>0</v>
      </c>
      <c r="I10" s="121">
        <v>0.184</v>
      </c>
      <c r="J10" s="121">
        <v>6</v>
      </c>
      <c r="K10" s="123">
        <v>47</v>
      </c>
      <c r="L10" s="121">
        <v>110.21000000000001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v>0</v>
      </c>
      <c r="W10" s="122">
        <v>0</v>
      </c>
      <c r="X10" s="33"/>
      <c r="Y10" s="31">
        <f>SUM(G10:W10)</f>
        <v>174.364</v>
      </c>
      <c r="Z10" s="159"/>
      <c r="AA10" s="159"/>
      <c r="AB10" s="2"/>
      <c r="AC10" s="2"/>
    </row>
    <row r="11" spans="1:29" s="17" customFormat="1" ht="24.95" customHeight="1" thickBot="1" x14ac:dyDescent="0.3">
      <c r="A11" s="160" t="s">
        <v>110</v>
      </c>
      <c r="B11" s="162" t="s">
        <v>111</v>
      </c>
      <c r="C11" s="171" t="s">
        <v>18</v>
      </c>
      <c r="D11" s="172" t="s">
        <v>50</v>
      </c>
      <c r="E11" s="167">
        <v>43136</v>
      </c>
      <c r="F11" s="50">
        <v>2020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89">
        <v>0</v>
      </c>
      <c r="X11" s="19">
        <f>SUM(G11:W11)</f>
        <v>0</v>
      </c>
      <c r="Y11" s="33"/>
      <c r="Z11" s="158" t="s">
        <v>44</v>
      </c>
      <c r="AA11" s="158"/>
      <c r="AB11" s="2"/>
      <c r="AC11" s="2"/>
    </row>
    <row r="12" spans="1:29" s="17" customFormat="1" ht="24.95" customHeight="1" thickBot="1" x14ac:dyDescent="0.3">
      <c r="A12" s="161"/>
      <c r="B12" s="163"/>
      <c r="C12" s="165"/>
      <c r="D12" s="163"/>
      <c r="E12" s="163"/>
      <c r="F12" s="51">
        <v>2021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4">
        <v>0</v>
      </c>
      <c r="W12" s="90">
        <v>0</v>
      </c>
      <c r="X12" s="33"/>
      <c r="Y12" s="31">
        <f>SUM(G12:W12)</f>
        <v>0</v>
      </c>
      <c r="Z12" s="159"/>
      <c r="AA12" s="159"/>
      <c r="AB12" s="2"/>
      <c r="AC12" s="2"/>
    </row>
    <row r="13" spans="1:29" s="18" customFormat="1" ht="24.95" customHeight="1" thickBot="1" x14ac:dyDescent="0.3">
      <c r="A13" s="215" t="s">
        <v>86</v>
      </c>
      <c r="B13" s="162" t="s">
        <v>58</v>
      </c>
      <c r="C13" s="171" t="s">
        <v>18</v>
      </c>
      <c r="D13" s="172" t="s">
        <v>59</v>
      </c>
      <c r="E13" s="167">
        <v>43136</v>
      </c>
      <c r="F13" s="50">
        <v>2020</v>
      </c>
      <c r="G13" s="124">
        <v>9.5</v>
      </c>
      <c r="H13" s="125">
        <v>0</v>
      </c>
      <c r="I13" s="125">
        <v>0</v>
      </c>
      <c r="J13" s="125">
        <v>0</v>
      </c>
      <c r="K13" s="125">
        <v>2.77</v>
      </c>
      <c r="L13" s="125">
        <v>0</v>
      </c>
      <c r="M13" s="125">
        <v>0</v>
      </c>
      <c r="N13" s="125">
        <v>17.649999999999999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6">
        <v>0</v>
      </c>
      <c r="X13" s="19">
        <f>SUM(G13:W13)</f>
        <v>29.919999999999998</v>
      </c>
      <c r="Y13" s="33"/>
      <c r="Z13" s="168" t="s">
        <v>44</v>
      </c>
      <c r="AA13" s="158"/>
      <c r="AB13" s="28"/>
      <c r="AC13" s="28"/>
    </row>
    <row r="14" spans="1:29" s="18" customFormat="1" ht="24.95" customHeight="1" thickBot="1" x14ac:dyDescent="0.3">
      <c r="A14" s="161"/>
      <c r="B14" s="163"/>
      <c r="C14" s="165"/>
      <c r="D14" s="163"/>
      <c r="E14" s="163"/>
      <c r="F14" s="51">
        <v>2021</v>
      </c>
      <c r="G14" s="124">
        <v>67.19</v>
      </c>
      <c r="H14" s="124">
        <v>0.8</v>
      </c>
      <c r="I14" s="124">
        <v>0</v>
      </c>
      <c r="J14" s="124">
        <v>0</v>
      </c>
      <c r="K14" s="124">
        <v>0.05</v>
      </c>
      <c r="L14" s="124">
        <v>0</v>
      </c>
      <c r="M14" s="124">
        <v>0</v>
      </c>
      <c r="N14" s="124">
        <v>8.42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7">
        <v>0</v>
      </c>
      <c r="X14" s="53"/>
      <c r="Y14" s="31">
        <f>SUM(G14:W14)</f>
        <v>76.459999999999994</v>
      </c>
      <c r="Z14" s="159"/>
      <c r="AA14" s="159"/>
      <c r="AB14" s="28"/>
      <c r="AC14" s="28"/>
    </row>
    <row r="15" spans="1:29" s="18" customFormat="1" ht="24.95" customHeight="1" thickBot="1" x14ac:dyDescent="0.3">
      <c r="A15" s="160" t="s">
        <v>113</v>
      </c>
      <c r="B15" s="162" t="s">
        <v>112</v>
      </c>
      <c r="C15" s="164" t="s">
        <v>17</v>
      </c>
      <c r="D15" s="166" t="s">
        <v>53</v>
      </c>
      <c r="E15" s="167">
        <v>43136</v>
      </c>
      <c r="F15" s="50">
        <v>2020</v>
      </c>
      <c r="G15" s="113">
        <v>0</v>
      </c>
      <c r="H15" s="113">
        <v>0</v>
      </c>
      <c r="I15" s="113">
        <v>0</v>
      </c>
      <c r="J15" s="113">
        <v>0</v>
      </c>
      <c r="K15" s="113">
        <v>2.6</v>
      </c>
      <c r="L15" s="113">
        <v>0</v>
      </c>
      <c r="M15" s="113">
        <v>0</v>
      </c>
      <c r="N15" s="113">
        <v>1.04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89">
        <v>0</v>
      </c>
      <c r="X15" s="19">
        <f>SUM(G15:W15)</f>
        <v>3.64</v>
      </c>
      <c r="Y15" s="33"/>
      <c r="Z15" s="168" t="s">
        <v>44</v>
      </c>
      <c r="AA15" s="158"/>
      <c r="AB15" s="28"/>
      <c r="AC15" s="28"/>
    </row>
    <row r="16" spans="1:29" s="18" customFormat="1" ht="24.95" customHeight="1" thickBot="1" x14ac:dyDescent="0.3">
      <c r="A16" s="161"/>
      <c r="B16" s="163"/>
      <c r="C16" s="165"/>
      <c r="D16" s="163"/>
      <c r="E16" s="163"/>
      <c r="F16" s="51">
        <v>2021</v>
      </c>
      <c r="G16" s="114">
        <v>0</v>
      </c>
      <c r="H16" s="114">
        <v>0</v>
      </c>
      <c r="I16" s="114">
        <v>0</v>
      </c>
      <c r="J16" s="114">
        <v>0</v>
      </c>
      <c r="K16" s="114">
        <v>0.4</v>
      </c>
      <c r="L16" s="114">
        <v>0</v>
      </c>
      <c r="M16" s="114">
        <v>0</v>
      </c>
      <c r="N16" s="114">
        <v>0.92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90">
        <v>0</v>
      </c>
      <c r="X16" s="53"/>
      <c r="Y16" s="31">
        <f>SUM(G16:W16)</f>
        <v>1.32</v>
      </c>
      <c r="Z16" s="159"/>
      <c r="AA16" s="159"/>
      <c r="AB16" s="28"/>
      <c r="AC16" s="28"/>
    </row>
    <row r="17" spans="1:29" s="18" customFormat="1" ht="24.95" customHeight="1" thickBot="1" x14ac:dyDescent="0.3">
      <c r="A17" s="160" t="s">
        <v>117</v>
      </c>
      <c r="B17" s="162" t="s">
        <v>116</v>
      </c>
      <c r="C17" s="164" t="s">
        <v>17</v>
      </c>
      <c r="D17" s="166" t="s">
        <v>53</v>
      </c>
      <c r="E17" s="167">
        <v>43136</v>
      </c>
      <c r="F17" s="50">
        <v>2020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87">
        <v>0</v>
      </c>
      <c r="X17" s="19">
        <f>SUM(G17:W17)</f>
        <v>0</v>
      </c>
      <c r="Y17" s="33"/>
      <c r="Z17" s="168" t="s">
        <v>44</v>
      </c>
      <c r="AA17" s="158"/>
      <c r="AB17" s="28"/>
      <c r="AC17" s="28"/>
    </row>
    <row r="18" spans="1:29" s="18" customFormat="1" ht="24.95" customHeight="1" thickBot="1" x14ac:dyDescent="0.3">
      <c r="A18" s="161"/>
      <c r="B18" s="163"/>
      <c r="C18" s="165"/>
      <c r="D18" s="163"/>
      <c r="E18" s="163"/>
      <c r="F18" s="51">
        <v>2021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88">
        <v>0</v>
      </c>
      <c r="X18" s="85"/>
      <c r="Y18" s="31">
        <f>SUM(G18:W18)</f>
        <v>0</v>
      </c>
      <c r="Z18" s="159"/>
      <c r="AA18" s="159"/>
      <c r="AB18" s="28"/>
      <c r="AC18" s="28"/>
    </row>
    <row r="19" spans="1:29" s="18" customFormat="1" ht="24.95" customHeight="1" x14ac:dyDescent="0.25">
      <c r="A19" s="160" t="s">
        <v>87</v>
      </c>
      <c r="B19" s="162" t="s">
        <v>24</v>
      </c>
      <c r="C19" s="171" t="s">
        <v>18</v>
      </c>
      <c r="D19" s="166" t="s">
        <v>53</v>
      </c>
      <c r="E19" s="167">
        <v>43136</v>
      </c>
      <c r="F19" s="50">
        <v>2020</v>
      </c>
      <c r="G19" s="124">
        <v>0.12</v>
      </c>
      <c r="H19" s="124">
        <v>0.08</v>
      </c>
      <c r="I19" s="124">
        <v>0.16</v>
      </c>
      <c r="J19" s="124">
        <v>0</v>
      </c>
      <c r="K19" s="124">
        <v>2.9350000000000001</v>
      </c>
      <c r="L19" s="124">
        <v>0.55000000000000004</v>
      </c>
      <c r="M19" s="124">
        <v>0</v>
      </c>
      <c r="N19" s="124">
        <v>0.21</v>
      </c>
      <c r="O19" s="124">
        <v>0</v>
      </c>
      <c r="P19" s="124">
        <v>7.0000000000000007E-2</v>
      </c>
      <c r="Q19" s="124">
        <v>0.88</v>
      </c>
      <c r="R19" s="124">
        <v>0.98</v>
      </c>
      <c r="S19" s="124">
        <v>0.31</v>
      </c>
      <c r="T19" s="124">
        <v>0.6</v>
      </c>
      <c r="U19" s="124">
        <v>1.36</v>
      </c>
      <c r="V19" s="124">
        <v>0.17</v>
      </c>
      <c r="W19" s="127">
        <v>0</v>
      </c>
      <c r="X19" s="19">
        <f>SUM(G19:W19)</f>
        <v>8.4249999999999989</v>
      </c>
      <c r="Y19" s="36"/>
      <c r="Z19" s="158" t="s">
        <v>44</v>
      </c>
      <c r="AA19" s="158"/>
      <c r="AB19" s="28"/>
      <c r="AC19" s="28"/>
    </row>
    <row r="20" spans="1:29" s="18" customFormat="1" ht="24.95" customHeight="1" thickBot="1" x14ac:dyDescent="0.3">
      <c r="A20" s="161"/>
      <c r="B20" s="163"/>
      <c r="C20" s="165"/>
      <c r="D20" s="163"/>
      <c r="E20" s="163"/>
      <c r="F20" s="51">
        <v>2021</v>
      </c>
      <c r="G20" s="114">
        <v>0.05</v>
      </c>
      <c r="H20" s="114">
        <v>0.13400000000000001</v>
      </c>
      <c r="I20" s="114">
        <v>0.24099999999999999</v>
      </c>
      <c r="J20" s="114">
        <v>0</v>
      </c>
      <c r="K20" s="114">
        <v>0.7</v>
      </c>
      <c r="L20" s="114">
        <v>0.57999999999999996</v>
      </c>
      <c r="M20" s="114">
        <v>0</v>
      </c>
      <c r="N20" s="114">
        <v>0.4</v>
      </c>
      <c r="O20" s="114">
        <v>0</v>
      </c>
      <c r="P20" s="114">
        <v>0.14000000000000001</v>
      </c>
      <c r="Q20" s="114">
        <v>0.03</v>
      </c>
      <c r="R20" s="114">
        <v>0.3</v>
      </c>
      <c r="S20" s="114">
        <v>0.14000000000000001</v>
      </c>
      <c r="T20" s="114">
        <v>0.9</v>
      </c>
      <c r="U20" s="114">
        <v>1.64</v>
      </c>
      <c r="V20" s="114">
        <v>0.09</v>
      </c>
      <c r="W20" s="90">
        <v>0.3</v>
      </c>
      <c r="X20" s="41"/>
      <c r="Y20" s="35">
        <f>SUM(G20:W20)</f>
        <v>5.6449999999999996</v>
      </c>
      <c r="Z20" s="159"/>
      <c r="AA20" s="159"/>
      <c r="AB20" s="28"/>
      <c r="AC20" s="28"/>
    </row>
    <row r="21" spans="1:29" s="18" customFormat="1" ht="24.95" customHeight="1" x14ac:dyDescent="0.25">
      <c r="A21" s="160" t="s">
        <v>88</v>
      </c>
      <c r="B21" s="162" t="s">
        <v>25</v>
      </c>
      <c r="C21" s="171" t="s">
        <v>18</v>
      </c>
      <c r="D21" s="166" t="s">
        <v>53</v>
      </c>
      <c r="E21" s="167">
        <v>43136</v>
      </c>
      <c r="F21" s="50">
        <v>2020</v>
      </c>
      <c r="G21" s="124">
        <v>0.74</v>
      </c>
      <c r="H21" s="125">
        <v>0.4</v>
      </c>
      <c r="I21" s="125">
        <v>1.5999999999999999</v>
      </c>
      <c r="J21" s="125">
        <v>0</v>
      </c>
      <c r="K21" s="125">
        <v>1.9430000000000001</v>
      </c>
      <c r="L21" s="125">
        <v>0.53</v>
      </c>
      <c r="M21" s="125">
        <v>0</v>
      </c>
      <c r="N21" s="125">
        <v>0.5</v>
      </c>
      <c r="O21" s="125">
        <v>0</v>
      </c>
      <c r="P21" s="125">
        <v>0.52</v>
      </c>
      <c r="Q21" s="125">
        <v>0.16</v>
      </c>
      <c r="R21" s="125">
        <v>0.96</v>
      </c>
      <c r="S21" s="125">
        <v>0.83</v>
      </c>
      <c r="T21" s="124">
        <v>0.72</v>
      </c>
      <c r="U21" s="125">
        <v>3.8</v>
      </c>
      <c r="V21" s="125">
        <v>2.5299999999999998</v>
      </c>
      <c r="W21" s="129">
        <v>0</v>
      </c>
      <c r="X21" s="19">
        <f>SUM(G21:W21)</f>
        <v>15.232999999999999</v>
      </c>
      <c r="Y21" s="36"/>
      <c r="Z21" s="158" t="s">
        <v>44</v>
      </c>
      <c r="AA21" s="158"/>
      <c r="AB21" s="28"/>
      <c r="AC21" s="28"/>
    </row>
    <row r="22" spans="1:29" s="18" customFormat="1" ht="24.95" customHeight="1" thickBot="1" x14ac:dyDescent="0.3">
      <c r="A22" s="161"/>
      <c r="B22" s="163"/>
      <c r="C22" s="165"/>
      <c r="D22" s="163"/>
      <c r="E22" s="163"/>
      <c r="F22" s="51">
        <v>2021</v>
      </c>
      <c r="G22" s="130">
        <v>0.65</v>
      </c>
      <c r="H22" s="130">
        <v>0.55800000000000005</v>
      </c>
      <c r="I22" s="130">
        <v>0.96500000000000008</v>
      </c>
      <c r="J22" s="130">
        <v>0</v>
      </c>
      <c r="K22" s="130">
        <v>1.018</v>
      </c>
      <c r="L22" s="130">
        <v>0.61</v>
      </c>
      <c r="M22" s="130">
        <v>0.05</v>
      </c>
      <c r="N22" s="130">
        <v>0.97</v>
      </c>
      <c r="O22" s="130">
        <v>0.05</v>
      </c>
      <c r="P22" s="130">
        <v>0.44</v>
      </c>
      <c r="Q22" s="130">
        <v>0.14499999999999999</v>
      </c>
      <c r="R22" s="130">
        <v>1.72</v>
      </c>
      <c r="S22" s="114">
        <v>0.39</v>
      </c>
      <c r="T22" s="130">
        <v>0.72</v>
      </c>
      <c r="U22" s="130">
        <v>0.8</v>
      </c>
      <c r="V22" s="130">
        <v>0.41</v>
      </c>
      <c r="W22" s="131">
        <v>0.7</v>
      </c>
      <c r="X22" s="41"/>
      <c r="Y22" s="35">
        <f>SUM(G22:W22)</f>
        <v>10.196</v>
      </c>
      <c r="Z22" s="159"/>
      <c r="AA22" s="159"/>
      <c r="AB22" s="28"/>
      <c r="AC22" s="28"/>
    </row>
    <row r="23" spans="1:29" s="28" customFormat="1" ht="24.95" customHeight="1" x14ac:dyDescent="0.25">
      <c r="A23" s="160" t="s">
        <v>89</v>
      </c>
      <c r="B23" s="188" t="s">
        <v>63</v>
      </c>
      <c r="C23" s="171" t="s">
        <v>18</v>
      </c>
      <c r="D23" s="166" t="s">
        <v>51</v>
      </c>
      <c r="E23" s="167">
        <v>43136</v>
      </c>
      <c r="F23" s="50">
        <v>2020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28">
        <v>7.0000000000000007E-2</v>
      </c>
      <c r="T23" s="113">
        <v>0</v>
      </c>
      <c r="U23" s="113">
        <v>0</v>
      </c>
      <c r="V23" s="113">
        <v>0</v>
      </c>
      <c r="W23" s="89">
        <v>0</v>
      </c>
      <c r="X23" s="19">
        <f>SUM(G23:W23)</f>
        <v>7.0000000000000007E-2</v>
      </c>
      <c r="Y23" s="36"/>
      <c r="Z23" s="158" t="s">
        <v>44</v>
      </c>
      <c r="AA23" s="158"/>
    </row>
    <row r="24" spans="1:29" s="28" customFormat="1" ht="24.95" customHeight="1" thickBot="1" x14ac:dyDescent="0.3">
      <c r="A24" s="161"/>
      <c r="B24" s="189"/>
      <c r="C24" s="165"/>
      <c r="D24" s="163"/>
      <c r="E24" s="163"/>
      <c r="F24" s="51">
        <v>2021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90">
        <v>0</v>
      </c>
      <c r="X24" s="41"/>
      <c r="Y24" s="35">
        <f>SUM(G24:W24)</f>
        <v>0</v>
      </c>
      <c r="Z24" s="159"/>
      <c r="AA24" s="159"/>
    </row>
    <row r="25" spans="1:29" s="2" customFormat="1" ht="24.95" customHeight="1" x14ac:dyDescent="0.25">
      <c r="A25" s="160" t="s">
        <v>91</v>
      </c>
      <c r="B25" s="169" t="s">
        <v>64</v>
      </c>
      <c r="C25" s="171" t="s">
        <v>18</v>
      </c>
      <c r="D25" s="166" t="s">
        <v>53</v>
      </c>
      <c r="E25" s="167">
        <v>43136</v>
      </c>
      <c r="F25" s="50">
        <v>2020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89">
        <v>0</v>
      </c>
      <c r="X25" s="19">
        <f>SUM(G25:W25)</f>
        <v>0</v>
      </c>
      <c r="Y25" s="36"/>
      <c r="Z25" s="158" t="s">
        <v>44</v>
      </c>
      <c r="AA25" s="158"/>
    </row>
    <row r="26" spans="1:29" s="2" customFormat="1" ht="24.95" customHeight="1" thickBot="1" x14ac:dyDescent="0.3">
      <c r="A26" s="161"/>
      <c r="B26" s="170"/>
      <c r="C26" s="165"/>
      <c r="D26" s="163"/>
      <c r="E26" s="163"/>
      <c r="F26" s="51">
        <v>2021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10</v>
      </c>
      <c r="T26" s="114">
        <v>0</v>
      </c>
      <c r="U26" s="114">
        <v>0</v>
      </c>
      <c r="V26" s="114">
        <v>0</v>
      </c>
      <c r="W26" s="90">
        <v>0</v>
      </c>
      <c r="X26" s="41"/>
      <c r="Y26" s="35">
        <f>SUM(G26:W26)</f>
        <v>10</v>
      </c>
      <c r="Z26" s="159"/>
      <c r="AA26" s="159"/>
    </row>
    <row r="27" spans="1:29" s="2" customFormat="1" ht="33" customHeight="1" x14ac:dyDescent="0.25">
      <c r="A27" s="160" t="s">
        <v>90</v>
      </c>
      <c r="B27" s="162" t="s">
        <v>62</v>
      </c>
      <c r="C27" s="171" t="s">
        <v>18</v>
      </c>
      <c r="D27" s="166" t="s">
        <v>53</v>
      </c>
      <c r="E27" s="167">
        <v>43136</v>
      </c>
      <c r="F27" s="50">
        <v>2020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89">
        <v>0</v>
      </c>
      <c r="X27" s="19">
        <f>SUM(G27:W27)</f>
        <v>0</v>
      </c>
      <c r="Y27" s="37"/>
      <c r="Z27" s="158" t="s">
        <v>44</v>
      </c>
      <c r="AA27" s="158"/>
    </row>
    <row r="28" spans="1:29" s="17" customFormat="1" ht="29.45" customHeight="1" thickBot="1" x14ac:dyDescent="0.3">
      <c r="A28" s="161"/>
      <c r="B28" s="163"/>
      <c r="C28" s="165"/>
      <c r="D28" s="163"/>
      <c r="E28" s="163"/>
      <c r="F28" s="51">
        <v>2021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32">
        <v>0.04</v>
      </c>
      <c r="R28" s="114">
        <v>0</v>
      </c>
      <c r="S28" s="114">
        <v>0</v>
      </c>
      <c r="T28" s="114">
        <v>0.32</v>
      </c>
      <c r="U28" s="114">
        <v>0.8</v>
      </c>
      <c r="V28" s="132">
        <v>0</v>
      </c>
      <c r="W28" s="133">
        <v>0</v>
      </c>
      <c r="X28" s="41"/>
      <c r="Y28" s="35">
        <f>SUM(G28:W28)</f>
        <v>1.1600000000000001</v>
      </c>
      <c r="Z28" s="159"/>
      <c r="AA28" s="159"/>
      <c r="AB28" s="2"/>
      <c r="AC28" s="2"/>
    </row>
    <row r="29" spans="1:29" s="17" customFormat="1" ht="29.45" customHeight="1" x14ac:dyDescent="0.25">
      <c r="A29" s="160" t="s">
        <v>118</v>
      </c>
      <c r="B29" s="169" t="s">
        <v>120</v>
      </c>
      <c r="C29" s="164" t="s">
        <v>17</v>
      </c>
      <c r="D29" s="166" t="s">
        <v>53</v>
      </c>
      <c r="E29" s="167">
        <v>43136</v>
      </c>
      <c r="F29" s="50">
        <v>2020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88">
        <v>0</v>
      </c>
      <c r="X29" s="19">
        <f>SUM(G29:W29)</f>
        <v>0</v>
      </c>
      <c r="Y29" s="37"/>
      <c r="Z29" s="158" t="s">
        <v>44</v>
      </c>
      <c r="AA29" s="158"/>
      <c r="AB29" s="2"/>
      <c r="AC29" s="2"/>
    </row>
    <row r="30" spans="1:29" s="17" customFormat="1" ht="29.45" customHeight="1" thickBot="1" x14ac:dyDescent="0.3">
      <c r="A30" s="161"/>
      <c r="B30" s="170"/>
      <c r="C30" s="165"/>
      <c r="D30" s="163"/>
      <c r="E30" s="163"/>
      <c r="F30" s="51">
        <v>2021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88">
        <v>0</v>
      </c>
      <c r="X30" s="41"/>
      <c r="Y30" s="35">
        <f>SUM(G30:W30)</f>
        <v>0</v>
      </c>
      <c r="Z30" s="159"/>
      <c r="AA30" s="159"/>
      <c r="AB30" s="2"/>
      <c r="AC30" s="2"/>
    </row>
    <row r="31" spans="1:29" s="17" customFormat="1" ht="24.95" customHeight="1" x14ac:dyDescent="0.25">
      <c r="A31" s="160" t="s">
        <v>119</v>
      </c>
      <c r="B31" s="169" t="s">
        <v>121</v>
      </c>
      <c r="C31" s="164" t="s">
        <v>17</v>
      </c>
      <c r="D31" s="166" t="s">
        <v>53</v>
      </c>
      <c r="E31" s="167">
        <v>43136</v>
      </c>
      <c r="F31" s="50">
        <v>2020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89">
        <v>0</v>
      </c>
      <c r="X31" s="19">
        <f>SUM(G31:W31)</f>
        <v>0</v>
      </c>
      <c r="Y31" s="37"/>
      <c r="Z31" s="158" t="s">
        <v>44</v>
      </c>
      <c r="AA31" s="158"/>
      <c r="AB31" s="2"/>
      <c r="AC31" s="2"/>
    </row>
    <row r="32" spans="1:29" s="17" customFormat="1" ht="24.95" customHeight="1" thickBot="1" x14ac:dyDescent="0.3">
      <c r="A32" s="161"/>
      <c r="B32" s="170"/>
      <c r="C32" s="165"/>
      <c r="D32" s="163"/>
      <c r="E32" s="163"/>
      <c r="F32" s="51">
        <v>2021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90">
        <v>0</v>
      </c>
      <c r="X32" s="41"/>
      <c r="Y32" s="35">
        <f>SUM(G32:W32)</f>
        <v>0</v>
      </c>
      <c r="Z32" s="159"/>
      <c r="AA32" s="159"/>
      <c r="AB32" s="2"/>
      <c r="AC32" s="2"/>
    </row>
    <row r="33" spans="1:29" s="17" customFormat="1" ht="24.95" customHeight="1" x14ac:dyDescent="0.25">
      <c r="A33" s="185" t="s">
        <v>92</v>
      </c>
      <c r="B33" s="162" t="s">
        <v>27</v>
      </c>
      <c r="C33" s="177" t="s">
        <v>18</v>
      </c>
      <c r="D33" s="166" t="s">
        <v>51</v>
      </c>
      <c r="E33" s="167">
        <v>43136</v>
      </c>
      <c r="F33" s="50">
        <v>2020</v>
      </c>
      <c r="G33" s="124">
        <v>0.03</v>
      </c>
      <c r="H33" s="125">
        <v>5.0000000000000001E-3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5">
        <v>0</v>
      </c>
      <c r="X33" s="19">
        <f>SUM(G33:W33)</f>
        <v>3.4999999999999996E-2</v>
      </c>
      <c r="Y33" s="36"/>
      <c r="Z33" s="158" t="s">
        <v>44</v>
      </c>
      <c r="AA33" s="158"/>
      <c r="AB33" s="2"/>
      <c r="AC33" s="2"/>
    </row>
    <row r="34" spans="1:29" s="17" customFormat="1" ht="24.95" customHeight="1" thickBot="1" x14ac:dyDescent="0.3">
      <c r="A34" s="161"/>
      <c r="B34" s="163"/>
      <c r="C34" s="165"/>
      <c r="D34" s="163"/>
      <c r="E34" s="163"/>
      <c r="F34" s="51">
        <v>2021</v>
      </c>
      <c r="G34" s="114">
        <v>0.06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2">
        <v>0.01</v>
      </c>
      <c r="W34" s="137">
        <v>0</v>
      </c>
      <c r="X34" s="41"/>
      <c r="Y34" s="30">
        <f>SUM(G34:W34)</f>
        <v>6.9999999999999993E-2</v>
      </c>
      <c r="Z34" s="159"/>
      <c r="AA34" s="159"/>
      <c r="AB34" s="2"/>
      <c r="AC34" s="2"/>
    </row>
    <row r="35" spans="1:29" s="17" customFormat="1" ht="24.95" customHeight="1" thickBot="1" x14ac:dyDescent="0.3">
      <c r="A35" s="160" t="s">
        <v>93</v>
      </c>
      <c r="B35" s="169" t="s">
        <v>26</v>
      </c>
      <c r="C35" s="177" t="s">
        <v>18</v>
      </c>
      <c r="D35" s="166" t="s">
        <v>51</v>
      </c>
      <c r="E35" s="167">
        <v>43136</v>
      </c>
      <c r="F35" s="50">
        <v>2020</v>
      </c>
      <c r="G35" s="138">
        <v>0</v>
      </c>
      <c r="H35" s="138">
        <v>0</v>
      </c>
      <c r="I35" s="138">
        <v>0</v>
      </c>
      <c r="J35" s="138">
        <v>0</v>
      </c>
      <c r="K35" s="139">
        <v>0.02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89">
        <v>0</v>
      </c>
      <c r="X35" s="19">
        <f>SUM(G35:W35)</f>
        <v>0.02</v>
      </c>
      <c r="Y35" s="33"/>
      <c r="Z35" s="158" t="s">
        <v>44</v>
      </c>
      <c r="AA35" s="158"/>
      <c r="AB35" s="2"/>
      <c r="AC35" s="2"/>
    </row>
    <row r="36" spans="1:29" s="17" customFormat="1" ht="24.95" customHeight="1" thickBot="1" x14ac:dyDescent="0.3">
      <c r="A36" s="161"/>
      <c r="B36" s="170"/>
      <c r="C36" s="165"/>
      <c r="D36" s="163"/>
      <c r="E36" s="163"/>
      <c r="F36" s="51">
        <v>2021</v>
      </c>
      <c r="G36" s="114">
        <v>0.06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32">
        <v>0.01</v>
      </c>
      <c r="W36" s="116">
        <v>0</v>
      </c>
      <c r="X36" s="41"/>
      <c r="Y36" s="39">
        <f>SUM(G36:V36)</f>
        <v>6.9999999999999993E-2</v>
      </c>
      <c r="Z36" s="159"/>
      <c r="AA36" s="159"/>
      <c r="AB36" s="2"/>
      <c r="AC36" s="2"/>
    </row>
    <row r="37" spans="1:29" s="17" customFormat="1" ht="24.95" customHeight="1" x14ac:dyDescent="0.25">
      <c r="A37" s="160" t="s">
        <v>94</v>
      </c>
      <c r="B37" s="169" t="s">
        <v>28</v>
      </c>
      <c r="C37" s="171" t="s">
        <v>18</v>
      </c>
      <c r="D37" s="166" t="s">
        <v>53</v>
      </c>
      <c r="E37" s="167">
        <v>43136</v>
      </c>
      <c r="F37" s="50">
        <v>2020</v>
      </c>
      <c r="G37" s="113">
        <v>0</v>
      </c>
      <c r="H37" s="113">
        <v>0</v>
      </c>
      <c r="I37" s="113">
        <v>0.4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89">
        <v>0</v>
      </c>
      <c r="X37" s="19">
        <f>SUM(G37:W37)</f>
        <v>0.4</v>
      </c>
      <c r="Y37" s="36"/>
      <c r="Z37" s="158" t="s">
        <v>44</v>
      </c>
      <c r="AA37" s="158"/>
      <c r="AB37" s="2"/>
      <c r="AC37" s="2"/>
    </row>
    <row r="38" spans="1:29" s="17" customFormat="1" ht="24.95" customHeight="1" thickBot="1" x14ac:dyDescent="0.3">
      <c r="A38" s="161"/>
      <c r="B38" s="170"/>
      <c r="C38" s="165"/>
      <c r="D38" s="163"/>
      <c r="E38" s="163"/>
      <c r="F38" s="51">
        <v>2021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4">
        <v>0</v>
      </c>
      <c r="V38" s="114">
        <v>0</v>
      </c>
      <c r="W38" s="90">
        <v>0</v>
      </c>
      <c r="X38" s="41"/>
      <c r="Y38" s="35">
        <f>SUM(G38:W38)</f>
        <v>0</v>
      </c>
      <c r="Z38" s="159"/>
      <c r="AA38" s="159"/>
      <c r="AB38" s="2"/>
      <c r="AC38" s="2"/>
    </row>
    <row r="39" spans="1:29" s="17" customFormat="1" ht="24.95" customHeight="1" x14ac:dyDescent="0.25">
      <c r="A39" s="160" t="s">
        <v>95</v>
      </c>
      <c r="B39" s="162" t="s">
        <v>65</v>
      </c>
      <c r="C39" s="171" t="s">
        <v>18</v>
      </c>
      <c r="D39" s="172" t="s">
        <v>50</v>
      </c>
      <c r="E39" s="167">
        <v>43136</v>
      </c>
      <c r="F39" s="50">
        <v>2020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9</v>
      </c>
      <c r="V39" s="113">
        <v>0</v>
      </c>
      <c r="W39" s="89">
        <v>0</v>
      </c>
      <c r="X39" s="19">
        <f>SUM(G39:W39)</f>
        <v>9</v>
      </c>
      <c r="Y39" s="36"/>
      <c r="Z39" s="158" t="s">
        <v>44</v>
      </c>
      <c r="AA39" s="158"/>
      <c r="AB39" s="2"/>
      <c r="AC39" s="2"/>
    </row>
    <row r="40" spans="1:29" s="17" customFormat="1" ht="24.95" customHeight="1" thickBot="1" x14ac:dyDescent="0.3">
      <c r="A40" s="161"/>
      <c r="B40" s="163"/>
      <c r="C40" s="165"/>
      <c r="D40" s="163"/>
      <c r="E40" s="163"/>
      <c r="F40" s="51">
        <v>2021</v>
      </c>
      <c r="G40" s="114">
        <v>0</v>
      </c>
      <c r="H40" s="114">
        <v>18.850000000000001</v>
      </c>
      <c r="I40" s="114">
        <v>0</v>
      </c>
      <c r="J40" s="114">
        <v>0</v>
      </c>
      <c r="K40" s="114">
        <v>0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114">
        <v>0</v>
      </c>
      <c r="W40" s="90">
        <v>0</v>
      </c>
      <c r="X40" s="86"/>
      <c r="Y40" s="56">
        <f>SUM(G40:W40)</f>
        <v>18.850000000000001</v>
      </c>
      <c r="Z40" s="159"/>
      <c r="AA40" s="159"/>
      <c r="AB40" s="2"/>
      <c r="AC40" s="2"/>
    </row>
    <row r="41" spans="1:29" s="17" customFormat="1" ht="24.95" customHeight="1" x14ac:dyDescent="0.25">
      <c r="A41" s="160" t="s">
        <v>70</v>
      </c>
      <c r="B41" s="162" t="s">
        <v>71</v>
      </c>
      <c r="C41" s="164" t="s">
        <v>17</v>
      </c>
      <c r="D41" s="172" t="s">
        <v>54</v>
      </c>
      <c r="E41" s="174">
        <v>43136</v>
      </c>
      <c r="F41" s="50">
        <v>2020</v>
      </c>
      <c r="G41" s="113">
        <v>0</v>
      </c>
      <c r="H41" s="125">
        <v>0</v>
      </c>
      <c r="I41" s="140">
        <v>0</v>
      </c>
      <c r="J41" s="125">
        <v>0</v>
      </c>
      <c r="K41" s="140">
        <v>0</v>
      </c>
      <c r="L41" s="125">
        <v>0</v>
      </c>
      <c r="M41" s="140">
        <v>0</v>
      </c>
      <c r="N41" s="125">
        <v>0</v>
      </c>
      <c r="O41" s="140">
        <v>0</v>
      </c>
      <c r="P41" s="125">
        <v>37.81</v>
      </c>
      <c r="Q41" s="140">
        <v>0</v>
      </c>
      <c r="R41" s="125">
        <v>0</v>
      </c>
      <c r="S41" s="140">
        <v>0</v>
      </c>
      <c r="T41" s="125">
        <v>0</v>
      </c>
      <c r="U41" s="140">
        <v>0</v>
      </c>
      <c r="V41" s="125">
        <v>0</v>
      </c>
      <c r="W41" s="141">
        <v>0</v>
      </c>
      <c r="X41" s="57">
        <f>SUM(G41:W41)</f>
        <v>37.81</v>
      </c>
      <c r="Y41" s="58"/>
      <c r="Z41" s="158" t="s">
        <v>44</v>
      </c>
      <c r="AA41" s="158"/>
      <c r="AB41" s="2"/>
      <c r="AC41" s="2"/>
    </row>
    <row r="42" spans="1:29" s="17" customFormat="1" ht="24.95" customHeight="1" thickBot="1" x14ac:dyDescent="0.3">
      <c r="A42" s="161"/>
      <c r="B42" s="163"/>
      <c r="C42" s="165"/>
      <c r="D42" s="163"/>
      <c r="E42" s="163"/>
      <c r="F42" s="51">
        <v>2021</v>
      </c>
      <c r="G42" s="142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6">
        <v>0</v>
      </c>
      <c r="X42" s="86"/>
      <c r="Y42" s="56">
        <f>SUM(G42:W42)</f>
        <v>0</v>
      </c>
      <c r="Z42" s="159"/>
      <c r="AA42" s="159"/>
      <c r="AB42" s="2"/>
      <c r="AC42" s="2"/>
    </row>
    <row r="43" spans="1:29" s="2" customFormat="1" ht="24.95" customHeight="1" x14ac:dyDescent="0.25">
      <c r="A43" s="160" t="s">
        <v>72</v>
      </c>
      <c r="B43" s="169" t="s">
        <v>73</v>
      </c>
      <c r="C43" s="171" t="s">
        <v>18</v>
      </c>
      <c r="D43" s="172" t="s">
        <v>54</v>
      </c>
      <c r="E43" s="174">
        <v>43136</v>
      </c>
      <c r="F43" s="50">
        <v>2020</v>
      </c>
      <c r="G43" s="113">
        <v>0</v>
      </c>
      <c r="H43" s="113">
        <v>0</v>
      </c>
      <c r="I43" s="113">
        <v>0.4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89">
        <v>0</v>
      </c>
      <c r="X43" s="57">
        <f>SUM(G43:W43)</f>
        <v>0.4</v>
      </c>
      <c r="Y43" s="58"/>
      <c r="Z43" s="158" t="s">
        <v>44</v>
      </c>
      <c r="AA43" s="158"/>
    </row>
    <row r="44" spans="1:29" s="2" customFormat="1" ht="24.95" customHeight="1" thickBot="1" x14ac:dyDescent="0.3">
      <c r="A44" s="161"/>
      <c r="B44" s="170"/>
      <c r="C44" s="165"/>
      <c r="D44" s="163"/>
      <c r="E44" s="163"/>
      <c r="F44" s="51">
        <v>2021</v>
      </c>
      <c r="G44" s="114">
        <v>0</v>
      </c>
      <c r="H44" s="114">
        <v>0</v>
      </c>
      <c r="I44" s="114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4">
        <v>0</v>
      </c>
      <c r="W44" s="90">
        <v>0</v>
      </c>
      <c r="X44" s="86"/>
      <c r="Y44" s="56">
        <f>SUM(G44:W44)</f>
        <v>0</v>
      </c>
      <c r="Z44" s="159"/>
      <c r="AA44" s="159"/>
    </row>
    <row r="45" spans="1:29" s="2" customFormat="1" ht="24.95" customHeight="1" x14ac:dyDescent="0.25">
      <c r="A45" s="160" t="s">
        <v>74</v>
      </c>
      <c r="B45" s="162" t="s">
        <v>75</v>
      </c>
      <c r="C45" s="164" t="s">
        <v>17</v>
      </c>
      <c r="D45" s="172" t="s">
        <v>54</v>
      </c>
      <c r="E45" s="174">
        <v>43136</v>
      </c>
      <c r="F45" s="50">
        <v>2020</v>
      </c>
      <c r="G45" s="113">
        <v>0</v>
      </c>
      <c r="H45" s="113">
        <v>0</v>
      </c>
      <c r="I45" s="113">
        <v>0.4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89">
        <v>0</v>
      </c>
      <c r="X45" s="57">
        <f>SUM(G45:W45)</f>
        <v>0.4</v>
      </c>
      <c r="Y45" s="58"/>
      <c r="Z45" s="158" t="s">
        <v>44</v>
      </c>
      <c r="AA45" s="158"/>
    </row>
    <row r="46" spans="1:29" s="2" customFormat="1" ht="33" customHeight="1" thickBot="1" x14ac:dyDescent="0.3">
      <c r="A46" s="161"/>
      <c r="B46" s="163"/>
      <c r="C46" s="165"/>
      <c r="D46" s="163"/>
      <c r="E46" s="163"/>
      <c r="F46" s="51">
        <v>2021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4">
        <v>0</v>
      </c>
      <c r="W46" s="90">
        <v>0</v>
      </c>
      <c r="X46" s="86"/>
      <c r="Y46" s="56">
        <f>SUM(G46:W46)</f>
        <v>0</v>
      </c>
      <c r="Z46" s="159"/>
      <c r="AA46" s="159"/>
    </row>
    <row r="47" spans="1:29" s="2" customFormat="1" ht="24.95" customHeight="1" x14ac:dyDescent="0.25">
      <c r="A47" s="160" t="s">
        <v>76</v>
      </c>
      <c r="B47" s="169" t="s">
        <v>77</v>
      </c>
      <c r="C47" s="171" t="s">
        <v>18</v>
      </c>
      <c r="D47" s="172" t="s">
        <v>54</v>
      </c>
      <c r="E47" s="174">
        <v>43136</v>
      </c>
      <c r="F47" s="50">
        <v>2020</v>
      </c>
      <c r="G47" s="113">
        <v>0</v>
      </c>
      <c r="H47" s="113">
        <v>0</v>
      </c>
      <c r="I47" s="113">
        <v>0.4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89">
        <v>0</v>
      </c>
      <c r="X47" s="57">
        <f>SUM(G47:W47)</f>
        <v>0.4</v>
      </c>
      <c r="Y47" s="58"/>
      <c r="Z47" s="158" t="s">
        <v>44</v>
      </c>
      <c r="AA47" s="158"/>
    </row>
    <row r="48" spans="1:29" s="2" customFormat="1" ht="24.95" customHeight="1" thickBot="1" x14ac:dyDescent="0.3">
      <c r="A48" s="161"/>
      <c r="B48" s="170"/>
      <c r="C48" s="165"/>
      <c r="D48" s="163"/>
      <c r="E48" s="163"/>
      <c r="F48" s="51">
        <v>2021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90">
        <v>0</v>
      </c>
      <c r="X48" s="86"/>
      <c r="Y48" s="56">
        <f>SUM(G48:W48)</f>
        <v>0</v>
      </c>
      <c r="Z48" s="159"/>
      <c r="AA48" s="159"/>
    </row>
    <row r="49" spans="1:27" s="2" customFormat="1" ht="24.95" customHeight="1" x14ac:dyDescent="0.25">
      <c r="A49" s="160" t="s">
        <v>96</v>
      </c>
      <c r="B49" s="169" t="s">
        <v>29</v>
      </c>
      <c r="C49" s="171" t="s">
        <v>18</v>
      </c>
      <c r="D49" s="172" t="s">
        <v>66</v>
      </c>
      <c r="E49" s="174">
        <v>43136</v>
      </c>
      <c r="F49" s="50">
        <v>2020</v>
      </c>
      <c r="G49" s="143">
        <v>0</v>
      </c>
      <c r="H49" s="144">
        <v>0</v>
      </c>
      <c r="I49" s="144">
        <v>0.16</v>
      </c>
      <c r="J49" s="144">
        <v>0</v>
      </c>
      <c r="K49" s="144">
        <v>0.751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4">
        <v>0</v>
      </c>
      <c r="V49" s="144">
        <v>0</v>
      </c>
      <c r="W49" s="145">
        <v>0</v>
      </c>
      <c r="X49" s="57">
        <f>SUM(G49:W49)</f>
        <v>0.91100000000000003</v>
      </c>
      <c r="Y49" s="58"/>
      <c r="Z49" s="158" t="s">
        <v>44</v>
      </c>
      <c r="AA49" s="158"/>
    </row>
    <row r="50" spans="1:27" ht="30" customHeight="1" thickBot="1" x14ac:dyDescent="0.3">
      <c r="A50" s="161"/>
      <c r="B50" s="170"/>
      <c r="C50" s="165"/>
      <c r="D50" s="163"/>
      <c r="E50" s="163"/>
      <c r="F50" s="51">
        <v>2021</v>
      </c>
      <c r="G50" s="114">
        <v>0.06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90</v>
      </c>
      <c r="T50" s="136">
        <v>0</v>
      </c>
      <c r="U50" s="136">
        <v>0</v>
      </c>
      <c r="V50" s="132">
        <v>0</v>
      </c>
      <c r="W50" s="137">
        <v>0</v>
      </c>
      <c r="X50" s="86"/>
      <c r="Y50" s="56">
        <f>SUM(G50:W50)</f>
        <v>90.06</v>
      </c>
      <c r="Z50" s="159"/>
      <c r="AA50" s="159"/>
    </row>
    <row r="51" spans="1:27" ht="30" customHeight="1" x14ac:dyDescent="0.25">
      <c r="A51" s="160" t="s">
        <v>114</v>
      </c>
      <c r="B51" s="169" t="s">
        <v>115</v>
      </c>
      <c r="C51" s="164" t="s">
        <v>17</v>
      </c>
      <c r="D51" s="172" t="s">
        <v>66</v>
      </c>
      <c r="E51" s="174">
        <v>43136</v>
      </c>
      <c r="F51" s="50">
        <v>2020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  <c r="S51" s="146">
        <v>0</v>
      </c>
      <c r="T51" s="146">
        <v>0</v>
      </c>
      <c r="U51" s="146">
        <v>0</v>
      </c>
      <c r="V51" s="146">
        <v>0</v>
      </c>
      <c r="W51" s="87">
        <v>0</v>
      </c>
      <c r="X51" s="57">
        <f>SUM(G51:W51)</f>
        <v>0</v>
      </c>
      <c r="Y51" s="58"/>
      <c r="Z51" s="158" t="s">
        <v>44</v>
      </c>
      <c r="AA51" s="158"/>
    </row>
    <row r="52" spans="1:27" ht="30" customHeight="1" thickBot="1" x14ac:dyDescent="0.3">
      <c r="A52" s="161"/>
      <c r="B52" s="170"/>
      <c r="C52" s="165"/>
      <c r="D52" s="163"/>
      <c r="E52" s="163"/>
      <c r="F52" s="51">
        <v>2021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7">
        <v>0</v>
      </c>
      <c r="V52" s="147">
        <v>0</v>
      </c>
      <c r="W52" s="148">
        <v>0</v>
      </c>
      <c r="X52" s="86"/>
      <c r="Y52" s="56">
        <f>SUM(G52:W52)</f>
        <v>0</v>
      </c>
      <c r="Z52" s="159"/>
      <c r="AA52" s="159"/>
    </row>
    <row r="53" spans="1:27" ht="30" customHeight="1" x14ac:dyDescent="0.25">
      <c r="A53" s="160" t="s">
        <v>122</v>
      </c>
      <c r="B53" s="169" t="s">
        <v>123</v>
      </c>
      <c r="C53" s="164" t="s">
        <v>17</v>
      </c>
      <c r="D53" s="172" t="s">
        <v>66</v>
      </c>
      <c r="E53" s="174">
        <v>43136</v>
      </c>
      <c r="F53" s="50">
        <v>2020</v>
      </c>
      <c r="G53" s="146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</v>
      </c>
      <c r="S53" s="146">
        <v>0</v>
      </c>
      <c r="T53" s="146">
        <v>0</v>
      </c>
      <c r="U53" s="146">
        <v>0</v>
      </c>
      <c r="V53" s="146">
        <v>0</v>
      </c>
      <c r="W53" s="87">
        <v>0</v>
      </c>
      <c r="X53" s="57">
        <f>SUM(G53:W53)</f>
        <v>0</v>
      </c>
      <c r="Y53" s="58"/>
      <c r="Z53" s="158" t="s">
        <v>44</v>
      </c>
      <c r="AA53" s="158"/>
    </row>
    <row r="54" spans="1:27" ht="30" customHeight="1" thickBot="1" x14ac:dyDescent="0.3">
      <c r="A54" s="161"/>
      <c r="B54" s="170"/>
      <c r="C54" s="165"/>
      <c r="D54" s="163"/>
      <c r="E54" s="163"/>
      <c r="F54" s="51">
        <v>2021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7">
        <v>0</v>
      </c>
      <c r="M54" s="147">
        <v>0</v>
      </c>
      <c r="N54" s="147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7">
        <v>0</v>
      </c>
      <c r="V54" s="147">
        <v>0</v>
      </c>
      <c r="W54" s="148">
        <v>0</v>
      </c>
      <c r="X54" s="86"/>
      <c r="Y54" s="56">
        <f>SUM(G54:W54)</f>
        <v>0</v>
      </c>
      <c r="Z54" s="159"/>
      <c r="AA54" s="159"/>
    </row>
    <row r="55" spans="1:27" ht="30" customHeight="1" x14ac:dyDescent="0.25">
      <c r="A55" s="160" t="s">
        <v>124</v>
      </c>
      <c r="B55" s="169" t="s">
        <v>125</v>
      </c>
      <c r="C55" s="171" t="s">
        <v>18</v>
      </c>
      <c r="D55" s="172" t="s">
        <v>66</v>
      </c>
      <c r="E55" s="174">
        <v>43136</v>
      </c>
      <c r="F55" s="50">
        <v>2020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6">
        <v>0</v>
      </c>
      <c r="V55" s="146">
        <v>0</v>
      </c>
      <c r="W55" s="87">
        <v>0</v>
      </c>
      <c r="X55" s="57">
        <f>SUM(G55:W55)</f>
        <v>0</v>
      </c>
      <c r="Y55" s="58"/>
      <c r="Z55" s="158" t="s">
        <v>44</v>
      </c>
      <c r="AA55" s="158"/>
    </row>
    <row r="56" spans="1:27" ht="30" customHeight="1" thickBot="1" x14ac:dyDescent="0.3">
      <c r="A56" s="161"/>
      <c r="B56" s="170"/>
      <c r="C56" s="165"/>
      <c r="D56" s="163"/>
      <c r="E56" s="163"/>
      <c r="F56" s="51">
        <v>2021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8">
        <v>0</v>
      </c>
      <c r="X56" s="86"/>
      <c r="Y56" s="56">
        <f>SUM(G56:W56)</f>
        <v>0</v>
      </c>
      <c r="Z56" s="159"/>
      <c r="AA56" s="159"/>
    </row>
    <row r="57" spans="1:27" ht="30" customHeight="1" x14ac:dyDescent="0.25">
      <c r="A57" s="160" t="s">
        <v>126</v>
      </c>
      <c r="B57" s="169" t="s">
        <v>127</v>
      </c>
      <c r="C57" s="164" t="s">
        <v>17</v>
      </c>
      <c r="D57" s="172" t="s">
        <v>66</v>
      </c>
      <c r="E57" s="174">
        <v>43136</v>
      </c>
      <c r="F57" s="50">
        <v>2020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  <c r="S57" s="146">
        <v>0</v>
      </c>
      <c r="T57" s="146">
        <v>0</v>
      </c>
      <c r="U57" s="146">
        <v>0</v>
      </c>
      <c r="V57" s="146">
        <v>0</v>
      </c>
      <c r="W57" s="87">
        <v>0</v>
      </c>
      <c r="X57" s="57">
        <f>SUM(G57:W57)</f>
        <v>0</v>
      </c>
      <c r="Y57" s="58"/>
      <c r="Z57" s="158" t="s">
        <v>44</v>
      </c>
      <c r="AA57" s="158"/>
    </row>
    <row r="58" spans="1:27" ht="30" customHeight="1" thickBot="1" x14ac:dyDescent="0.3">
      <c r="A58" s="161"/>
      <c r="B58" s="170"/>
      <c r="C58" s="165"/>
      <c r="D58" s="163"/>
      <c r="E58" s="163"/>
      <c r="F58" s="51">
        <v>2021</v>
      </c>
      <c r="G58" s="147">
        <v>0</v>
      </c>
      <c r="H58" s="147">
        <v>0</v>
      </c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7">
        <v>0</v>
      </c>
      <c r="V58" s="147">
        <v>0</v>
      </c>
      <c r="W58" s="148">
        <v>0</v>
      </c>
      <c r="X58" s="86"/>
      <c r="Y58" s="56">
        <f>SUM(G58:W58)</f>
        <v>0</v>
      </c>
      <c r="Z58" s="159"/>
      <c r="AA58" s="159"/>
    </row>
    <row r="59" spans="1:27" ht="30" customHeight="1" x14ac:dyDescent="0.25">
      <c r="A59" s="160" t="s">
        <v>78</v>
      </c>
      <c r="B59" s="162" t="s">
        <v>79</v>
      </c>
      <c r="C59" s="164" t="s">
        <v>17</v>
      </c>
      <c r="D59" s="172" t="s">
        <v>54</v>
      </c>
      <c r="E59" s="174">
        <v>43136</v>
      </c>
      <c r="F59" s="50">
        <v>2020</v>
      </c>
      <c r="G59" s="128">
        <v>1.1399999999999999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5">
        <v>0</v>
      </c>
      <c r="X59" s="57">
        <f>SUM(G59:W59)</f>
        <v>1.1399999999999999</v>
      </c>
      <c r="Y59" s="58"/>
      <c r="Z59" s="158" t="s">
        <v>44</v>
      </c>
      <c r="AA59" s="158"/>
    </row>
    <row r="60" spans="1:27" ht="30" customHeight="1" thickBot="1" x14ac:dyDescent="0.3">
      <c r="A60" s="161"/>
      <c r="B60" s="163"/>
      <c r="C60" s="165"/>
      <c r="D60" s="163"/>
      <c r="E60" s="163"/>
      <c r="F60" s="51">
        <v>2021</v>
      </c>
      <c r="G60" s="147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37">
        <v>0</v>
      </c>
      <c r="X60" s="86"/>
      <c r="Y60" s="56">
        <f>SUM(G60:W60)</f>
        <v>0</v>
      </c>
      <c r="Z60" s="159"/>
      <c r="AA60" s="159"/>
    </row>
    <row r="61" spans="1:27" ht="30" customHeight="1" x14ac:dyDescent="0.25">
      <c r="A61" s="160" t="s">
        <v>80</v>
      </c>
      <c r="B61" s="169" t="s">
        <v>81</v>
      </c>
      <c r="C61" s="171" t="s">
        <v>18</v>
      </c>
      <c r="D61" s="172" t="s">
        <v>54</v>
      </c>
      <c r="E61" s="174">
        <v>43136</v>
      </c>
      <c r="F61" s="50">
        <v>2020</v>
      </c>
      <c r="G61" s="113">
        <v>0</v>
      </c>
      <c r="H61" s="113">
        <v>0</v>
      </c>
      <c r="I61" s="113">
        <v>0.4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89">
        <v>0</v>
      </c>
      <c r="X61" s="57">
        <f>SUM(G61:W61)</f>
        <v>0.4</v>
      </c>
      <c r="Y61" s="58"/>
      <c r="Z61" s="158" t="s">
        <v>44</v>
      </c>
      <c r="AA61" s="158"/>
    </row>
    <row r="62" spans="1:27" ht="30" customHeight="1" thickBot="1" x14ac:dyDescent="0.3">
      <c r="A62" s="161"/>
      <c r="B62" s="170"/>
      <c r="C62" s="165"/>
      <c r="D62" s="163"/>
      <c r="E62" s="163"/>
      <c r="F62" s="51">
        <v>2021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4">
        <v>0</v>
      </c>
      <c r="W62" s="90">
        <v>0</v>
      </c>
      <c r="X62" s="86"/>
      <c r="Y62" s="56">
        <f>SUM(G62:W62)</f>
        <v>0</v>
      </c>
      <c r="Z62" s="159"/>
      <c r="AA62" s="159"/>
    </row>
    <row r="63" spans="1:27" ht="30" customHeight="1" x14ac:dyDescent="0.25">
      <c r="A63" s="160" t="s">
        <v>97</v>
      </c>
      <c r="B63" s="186" t="s">
        <v>69</v>
      </c>
      <c r="C63" s="171" t="s">
        <v>18</v>
      </c>
      <c r="D63" s="166" t="s">
        <v>53</v>
      </c>
      <c r="E63" s="174">
        <v>43136</v>
      </c>
      <c r="F63" s="50">
        <v>2020</v>
      </c>
      <c r="G63" s="12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1.94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45">
        <v>0</v>
      </c>
      <c r="X63" s="57">
        <f>SUM(G63:W63)</f>
        <v>1.94</v>
      </c>
      <c r="Y63" s="58"/>
      <c r="Z63" s="158" t="s">
        <v>44</v>
      </c>
      <c r="AA63" s="158"/>
    </row>
    <row r="64" spans="1:27" ht="30" customHeight="1" thickBot="1" x14ac:dyDescent="0.3">
      <c r="A64" s="161"/>
      <c r="B64" s="187"/>
      <c r="C64" s="165"/>
      <c r="D64" s="163"/>
      <c r="E64" s="163"/>
      <c r="F64" s="51">
        <v>2021</v>
      </c>
      <c r="G64" s="147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5">
        <v>0</v>
      </c>
      <c r="W64" s="137">
        <v>0</v>
      </c>
      <c r="X64" s="86"/>
      <c r="Y64" s="56">
        <f>SUM(G64:W64)</f>
        <v>0</v>
      </c>
      <c r="Z64" s="159"/>
      <c r="AA64" s="159"/>
    </row>
    <row r="65" spans="1:27" ht="30" customHeight="1" x14ac:dyDescent="0.25">
      <c r="A65" s="160" t="s">
        <v>98</v>
      </c>
      <c r="B65" s="162" t="s">
        <v>67</v>
      </c>
      <c r="C65" s="171" t="s">
        <v>18</v>
      </c>
      <c r="D65" s="166" t="s">
        <v>53</v>
      </c>
      <c r="E65" s="174">
        <v>43136</v>
      </c>
      <c r="F65" s="50">
        <v>2020</v>
      </c>
      <c r="G65" s="12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49">
        <v>0</v>
      </c>
      <c r="X65" s="57">
        <f>SUM(G65:W65)</f>
        <v>0</v>
      </c>
      <c r="Y65" s="58"/>
      <c r="Z65" s="158" t="s">
        <v>44</v>
      </c>
      <c r="AA65" s="158"/>
    </row>
    <row r="66" spans="1:27" ht="30" customHeight="1" thickBot="1" x14ac:dyDescent="0.3">
      <c r="A66" s="161"/>
      <c r="B66" s="163"/>
      <c r="C66" s="173"/>
      <c r="D66" s="163"/>
      <c r="E66" s="163"/>
      <c r="F66" s="51">
        <v>2021</v>
      </c>
      <c r="G66" s="147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0.05</v>
      </c>
      <c r="S66" s="115">
        <v>0</v>
      </c>
      <c r="T66" s="115">
        <v>0</v>
      </c>
      <c r="U66" s="115">
        <v>0</v>
      </c>
      <c r="V66" s="150">
        <v>0</v>
      </c>
      <c r="W66" s="137">
        <v>0</v>
      </c>
      <c r="X66" s="86"/>
      <c r="Y66" s="56">
        <f>SUM(G66:W66)</f>
        <v>0.05</v>
      </c>
      <c r="Z66" s="159"/>
      <c r="AA66" s="159"/>
    </row>
    <row r="67" spans="1:27" ht="30" customHeight="1" x14ac:dyDescent="0.25">
      <c r="A67" s="160" t="s">
        <v>99</v>
      </c>
      <c r="B67" s="162" t="s">
        <v>100</v>
      </c>
      <c r="C67" s="171" t="s">
        <v>18</v>
      </c>
      <c r="D67" s="166" t="s">
        <v>53</v>
      </c>
      <c r="E67" s="174">
        <v>43136</v>
      </c>
      <c r="F67" s="50">
        <v>2020</v>
      </c>
      <c r="G67" s="128">
        <v>0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49">
        <v>0</v>
      </c>
      <c r="X67" s="57">
        <f>SUM(G67:W67)</f>
        <v>0</v>
      </c>
      <c r="Y67" s="58"/>
      <c r="Z67" s="158" t="s">
        <v>44</v>
      </c>
      <c r="AA67" s="65"/>
    </row>
    <row r="68" spans="1:27" ht="45" customHeight="1" thickBot="1" x14ac:dyDescent="0.3">
      <c r="A68" s="161"/>
      <c r="B68" s="163"/>
      <c r="C68" s="165"/>
      <c r="D68" s="163"/>
      <c r="E68" s="163"/>
      <c r="F68" s="51">
        <v>2021</v>
      </c>
      <c r="G68" s="147">
        <v>0</v>
      </c>
      <c r="H68" s="115">
        <v>0</v>
      </c>
      <c r="I68" s="115">
        <v>0</v>
      </c>
      <c r="J68" s="115">
        <v>0</v>
      </c>
      <c r="K68" s="115">
        <v>0</v>
      </c>
      <c r="L68" s="115">
        <v>0</v>
      </c>
      <c r="M68" s="115">
        <v>0</v>
      </c>
      <c r="N68" s="115">
        <v>0</v>
      </c>
      <c r="O68" s="115">
        <v>0</v>
      </c>
      <c r="P68" s="115">
        <v>0</v>
      </c>
      <c r="Q68" s="115">
        <v>0</v>
      </c>
      <c r="R68" s="115">
        <v>0.05</v>
      </c>
      <c r="S68" s="115">
        <v>0</v>
      </c>
      <c r="T68" s="115">
        <v>0</v>
      </c>
      <c r="U68" s="115">
        <v>0</v>
      </c>
      <c r="V68" s="150">
        <v>0</v>
      </c>
      <c r="W68" s="137">
        <v>0</v>
      </c>
      <c r="X68" s="86"/>
      <c r="Y68" s="56">
        <f>SUM(G68:W68)</f>
        <v>0.05</v>
      </c>
      <c r="Z68" s="159"/>
      <c r="AA68" s="65"/>
    </row>
    <row r="69" spans="1:27" ht="30" customHeight="1" x14ac:dyDescent="0.25">
      <c r="A69" s="160" t="s">
        <v>105</v>
      </c>
      <c r="B69" s="162" t="s">
        <v>38</v>
      </c>
      <c r="C69" s="175" t="s">
        <v>17</v>
      </c>
      <c r="D69" s="166" t="s">
        <v>54</v>
      </c>
      <c r="E69" s="174">
        <v>43136</v>
      </c>
      <c r="F69" s="50">
        <v>2020</v>
      </c>
      <c r="G69" s="128">
        <v>0</v>
      </c>
      <c r="H69" s="138">
        <v>0</v>
      </c>
      <c r="I69" s="138">
        <v>0</v>
      </c>
      <c r="J69" s="138">
        <v>0</v>
      </c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40">
        <v>51.03</v>
      </c>
      <c r="W69" s="135">
        <v>0</v>
      </c>
      <c r="X69" s="57">
        <f>SUM(G69:W69)</f>
        <v>51.03</v>
      </c>
      <c r="Y69" s="58"/>
      <c r="Z69" s="158" t="s">
        <v>44</v>
      </c>
      <c r="AA69" s="158"/>
    </row>
    <row r="70" spans="1:27" ht="30" customHeight="1" thickBot="1" x14ac:dyDescent="0.3">
      <c r="A70" s="161"/>
      <c r="B70" s="163"/>
      <c r="C70" s="165"/>
      <c r="D70" s="163"/>
      <c r="E70" s="163"/>
      <c r="F70" s="51">
        <v>2021</v>
      </c>
      <c r="G70" s="147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9.1</v>
      </c>
      <c r="V70" s="150">
        <v>0</v>
      </c>
      <c r="W70" s="116">
        <v>0</v>
      </c>
      <c r="X70" s="86"/>
      <c r="Y70" s="56">
        <f>SUM(G70:W70)</f>
        <v>9.1</v>
      </c>
      <c r="Z70" s="159"/>
      <c r="AA70" s="159"/>
    </row>
    <row r="71" spans="1:27" ht="30" customHeight="1" x14ac:dyDescent="0.25">
      <c r="A71" s="160" t="s">
        <v>106</v>
      </c>
      <c r="B71" s="162" t="s">
        <v>30</v>
      </c>
      <c r="C71" s="177" t="s">
        <v>18</v>
      </c>
      <c r="D71" s="46" t="s">
        <v>50</v>
      </c>
      <c r="E71" s="174">
        <v>43136</v>
      </c>
      <c r="F71" s="50">
        <v>2020</v>
      </c>
      <c r="G71" s="151">
        <v>0</v>
      </c>
      <c r="H71" s="120">
        <v>1.7</v>
      </c>
      <c r="I71" s="120">
        <v>0.65</v>
      </c>
      <c r="J71" s="120">
        <v>0</v>
      </c>
      <c r="K71" s="120">
        <v>1.1599999999999999</v>
      </c>
      <c r="L71" s="120"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26.11</v>
      </c>
      <c r="U71" s="120">
        <v>0</v>
      </c>
      <c r="V71" s="120">
        <v>0</v>
      </c>
      <c r="W71" s="129">
        <v>0</v>
      </c>
      <c r="X71" s="59">
        <f>SUM(G71:W71)</f>
        <v>29.619999999999997</v>
      </c>
      <c r="Y71" s="60"/>
      <c r="Z71" s="158" t="s">
        <v>44</v>
      </c>
      <c r="AA71" s="158"/>
    </row>
    <row r="72" spans="1:27" ht="30" customHeight="1" thickBot="1" x14ac:dyDescent="0.3">
      <c r="A72" s="180"/>
      <c r="B72" s="176"/>
      <c r="C72" s="178"/>
      <c r="D72" s="97" t="s">
        <v>56</v>
      </c>
      <c r="E72" s="176"/>
      <c r="F72" s="96">
        <v>2021</v>
      </c>
      <c r="G72" s="152">
        <v>11.22</v>
      </c>
      <c r="H72" s="152">
        <v>2.0259999999999998</v>
      </c>
      <c r="I72" s="152">
        <v>3.1180000000000003</v>
      </c>
      <c r="J72" s="152">
        <v>0</v>
      </c>
      <c r="K72" s="152">
        <v>2.4580000000000002</v>
      </c>
      <c r="L72" s="152">
        <v>0</v>
      </c>
      <c r="M72" s="152">
        <v>0</v>
      </c>
      <c r="N72" s="152">
        <v>0.76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52">
        <v>0</v>
      </c>
      <c r="V72" s="152">
        <v>0</v>
      </c>
      <c r="W72" s="153">
        <v>0</v>
      </c>
      <c r="X72" s="55"/>
      <c r="Y72" s="102">
        <f>SUM(G72:W72)</f>
        <v>19.582000000000004</v>
      </c>
      <c r="Z72" s="179"/>
      <c r="AA72" s="179"/>
    </row>
    <row r="73" spans="1:27" ht="30" customHeight="1" thickBot="1" x14ac:dyDescent="0.3">
      <c r="A73" s="181"/>
      <c r="B73" s="94"/>
      <c r="C73" s="95"/>
      <c r="D73" s="100"/>
      <c r="E73" s="94"/>
      <c r="F73" s="51"/>
      <c r="G73" s="182" t="s">
        <v>130</v>
      </c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4"/>
      <c r="X73" s="101"/>
      <c r="Y73" s="56"/>
      <c r="Z73" s="159"/>
      <c r="AA73" s="44"/>
    </row>
    <row r="74" spans="1:27" ht="27.75" customHeight="1" thickBot="1" x14ac:dyDescent="0.3">
      <c r="A74" s="216" t="s">
        <v>107</v>
      </c>
      <c r="B74" s="192" t="s">
        <v>40</v>
      </c>
      <c r="C74" s="193" t="s">
        <v>17</v>
      </c>
      <c r="D74" s="172" t="s">
        <v>50</v>
      </c>
      <c r="E74" s="167">
        <v>43136</v>
      </c>
      <c r="F74" s="50">
        <v>2020</v>
      </c>
      <c r="G74" s="98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12.93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4">
        <v>0</v>
      </c>
      <c r="W74" s="75">
        <v>0</v>
      </c>
      <c r="X74" s="59">
        <f>SUM(G74:W74)</f>
        <v>12.93</v>
      </c>
      <c r="Y74" s="99"/>
      <c r="Z74" s="179" t="s">
        <v>44</v>
      </c>
      <c r="AA74" s="179"/>
    </row>
    <row r="75" spans="1:27" ht="30" customHeight="1" thickBot="1" x14ac:dyDescent="0.3">
      <c r="A75" s="161"/>
      <c r="B75" s="163"/>
      <c r="C75" s="165"/>
      <c r="D75" s="163"/>
      <c r="E75" s="163"/>
      <c r="F75" s="51">
        <v>2021</v>
      </c>
      <c r="G75" s="70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0</v>
      </c>
      <c r="S75" s="71">
        <v>0</v>
      </c>
      <c r="T75" s="71">
        <v>0</v>
      </c>
      <c r="U75" s="71">
        <v>0</v>
      </c>
      <c r="V75" s="76">
        <v>0</v>
      </c>
      <c r="W75" s="72">
        <v>0</v>
      </c>
      <c r="X75" s="86"/>
      <c r="Y75" s="61">
        <f>SUM(G75:V75)</f>
        <v>0</v>
      </c>
      <c r="Z75" s="159"/>
      <c r="AA75" s="159"/>
    </row>
    <row r="76" spans="1:27" ht="30" customHeight="1" thickBot="1" x14ac:dyDescent="0.3">
      <c r="A76" s="66" t="s">
        <v>108</v>
      </c>
      <c r="B76" s="64" t="s">
        <v>41</v>
      </c>
      <c r="C76" s="32" t="s">
        <v>34</v>
      </c>
      <c r="D76" s="212" t="s">
        <v>52</v>
      </c>
      <c r="E76" s="213">
        <v>43105</v>
      </c>
      <c r="F76" s="52"/>
      <c r="G76" s="78"/>
      <c r="H76" s="77"/>
      <c r="I76" s="77"/>
      <c r="J76" s="77"/>
      <c r="K76" s="77"/>
      <c r="L76" s="77"/>
      <c r="M76" s="77"/>
      <c r="N76" s="79"/>
      <c r="O76" s="77"/>
      <c r="P76" s="77"/>
      <c r="Q76" s="77"/>
      <c r="R76" s="77"/>
      <c r="S76" s="77"/>
      <c r="T76" s="77"/>
      <c r="U76" s="77"/>
      <c r="V76" s="77"/>
      <c r="W76" s="80"/>
      <c r="X76" s="37"/>
      <c r="Y76" s="37"/>
      <c r="Z76" s="158" t="s">
        <v>45</v>
      </c>
      <c r="AA76" s="158"/>
    </row>
    <row r="77" spans="1:27" ht="30" customHeight="1" thickBot="1" x14ac:dyDescent="0.3">
      <c r="A77" s="67" t="s">
        <v>109</v>
      </c>
      <c r="B77" s="26" t="s">
        <v>23</v>
      </c>
      <c r="C77" s="54" t="s">
        <v>46</v>
      </c>
      <c r="D77" s="176"/>
      <c r="E77" s="176"/>
      <c r="F77" s="52"/>
      <c r="G77" s="209" t="s">
        <v>132</v>
      </c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1"/>
      <c r="X77" s="37"/>
      <c r="Y77" s="37"/>
      <c r="Z77" s="179"/>
      <c r="AA77" s="179"/>
    </row>
    <row r="78" spans="1:27" ht="30" customHeight="1" thickBot="1" x14ac:dyDescent="0.3">
      <c r="A78" s="68" t="s">
        <v>104</v>
      </c>
      <c r="B78" s="34" t="s">
        <v>22</v>
      </c>
      <c r="C78" s="42" t="s">
        <v>35</v>
      </c>
      <c r="D78" s="163"/>
      <c r="E78" s="163"/>
      <c r="F78" s="52"/>
      <c r="G78" s="81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3"/>
      <c r="X78" s="33"/>
      <c r="Y78" s="33"/>
      <c r="Z78" s="159"/>
      <c r="AA78" s="159"/>
    </row>
    <row r="79" spans="1:27" ht="30" customHeight="1" x14ac:dyDescent="0.25">
      <c r="A79" s="160" t="s">
        <v>103</v>
      </c>
      <c r="B79" s="162" t="s">
        <v>31</v>
      </c>
      <c r="C79" s="175" t="s">
        <v>17</v>
      </c>
      <c r="D79" s="166" t="s">
        <v>68</v>
      </c>
      <c r="E79" s="174">
        <v>43136</v>
      </c>
      <c r="F79" s="50">
        <v>2020</v>
      </c>
      <c r="G79" s="146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964</v>
      </c>
      <c r="U79" s="120">
        <v>0</v>
      </c>
      <c r="V79" s="120">
        <v>0</v>
      </c>
      <c r="W79" s="129">
        <v>0</v>
      </c>
      <c r="X79" s="57">
        <f>SUM(G79:W79)</f>
        <v>964</v>
      </c>
      <c r="Y79" s="60"/>
      <c r="Z79" s="158" t="s">
        <v>44</v>
      </c>
      <c r="AA79" s="158"/>
    </row>
    <row r="80" spans="1:27" ht="50.25" customHeight="1" thickBot="1" x14ac:dyDescent="0.3">
      <c r="A80" s="161"/>
      <c r="B80" s="163"/>
      <c r="C80" s="165"/>
      <c r="D80" s="163"/>
      <c r="E80" s="163"/>
      <c r="F80" s="51">
        <v>2021</v>
      </c>
      <c r="G80" s="114">
        <v>0</v>
      </c>
      <c r="H80" s="114">
        <v>0</v>
      </c>
      <c r="I80" s="114">
        <v>0</v>
      </c>
      <c r="J80" s="114">
        <v>1.02</v>
      </c>
      <c r="K80" s="114">
        <v>20.68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34.74</v>
      </c>
      <c r="W80" s="90">
        <v>0</v>
      </c>
      <c r="X80" s="55"/>
      <c r="Y80" s="62">
        <f>SUM(G80:W80)</f>
        <v>56.44</v>
      </c>
      <c r="Z80" s="159"/>
      <c r="AA80" s="159"/>
    </row>
    <row r="81" spans="1:27" ht="30" customHeight="1" thickBot="1" x14ac:dyDescent="0.3">
      <c r="A81" s="69" t="s">
        <v>102</v>
      </c>
      <c r="B81" s="38" t="s">
        <v>32</v>
      </c>
      <c r="C81" s="40" t="s">
        <v>17</v>
      </c>
      <c r="D81" s="47" t="s">
        <v>52</v>
      </c>
      <c r="E81" s="49">
        <v>43105</v>
      </c>
      <c r="F81" s="52"/>
      <c r="G81" s="214" t="s">
        <v>133</v>
      </c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84"/>
      <c r="X81" s="33"/>
      <c r="Y81" s="33"/>
      <c r="Z81" s="43" t="s">
        <v>45</v>
      </c>
      <c r="AA81" s="44"/>
    </row>
    <row r="82" spans="1:27" ht="30" customHeight="1" x14ac:dyDescent="0.25">
      <c r="A82" s="160" t="s">
        <v>101</v>
      </c>
      <c r="B82" s="162" t="s">
        <v>33</v>
      </c>
      <c r="C82" s="175" t="s">
        <v>17</v>
      </c>
      <c r="D82" s="166" t="s">
        <v>55</v>
      </c>
      <c r="E82" s="174">
        <v>43136</v>
      </c>
      <c r="F82" s="50">
        <v>2020</v>
      </c>
      <c r="G82" s="154">
        <v>0.5</v>
      </c>
      <c r="H82" s="154">
        <v>0</v>
      </c>
      <c r="I82" s="154">
        <v>0</v>
      </c>
      <c r="J82" s="154">
        <v>1.28</v>
      </c>
      <c r="K82" s="154">
        <v>1.84</v>
      </c>
      <c r="L82" s="154">
        <v>0</v>
      </c>
      <c r="M82" s="154">
        <v>0</v>
      </c>
      <c r="N82" s="154">
        <v>0</v>
      </c>
      <c r="O82" s="154">
        <v>0</v>
      </c>
      <c r="P82" s="154">
        <v>0.74</v>
      </c>
      <c r="Q82" s="154">
        <v>0</v>
      </c>
      <c r="R82" s="154">
        <v>0</v>
      </c>
      <c r="S82" s="154">
        <v>1.79</v>
      </c>
      <c r="T82" s="154">
        <v>3.88</v>
      </c>
      <c r="U82" s="154">
        <v>0.6</v>
      </c>
      <c r="V82" s="154">
        <v>3.21</v>
      </c>
      <c r="W82" s="155">
        <v>0</v>
      </c>
      <c r="X82" s="57">
        <f>SUM(G82:W82)</f>
        <v>13.84</v>
      </c>
      <c r="Y82" s="60"/>
      <c r="Z82" s="158" t="s">
        <v>44</v>
      </c>
      <c r="AA82" s="158"/>
    </row>
    <row r="83" spans="1:27" ht="30" customHeight="1" thickBot="1" x14ac:dyDescent="0.3">
      <c r="A83" s="161"/>
      <c r="B83" s="163"/>
      <c r="C83" s="165"/>
      <c r="D83" s="163"/>
      <c r="E83" s="163"/>
      <c r="F83" s="51">
        <v>2021</v>
      </c>
      <c r="G83" s="114">
        <v>0.5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1.91</v>
      </c>
      <c r="R83" s="114">
        <v>0</v>
      </c>
      <c r="S83" s="114">
        <v>0.66</v>
      </c>
      <c r="T83" s="114">
        <v>15.43</v>
      </c>
      <c r="U83" s="114">
        <v>5.12</v>
      </c>
      <c r="V83" s="114">
        <v>0.68</v>
      </c>
      <c r="W83" s="90">
        <v>0</v>
      </c>
      <c r="X83" s="55"/>
      <c r="Y83" s="62">
        <f>SUM(G83:V83)</f>
        <v>24.3</v>
      </c>
      <c r="Z83" s="159"/>
      <c r="AA83" s="159"/>
    </row>
    <row r="84" spans="1:27" ht="48" customHeight="1" thickBot="1" x14ac:dyDescent="0.3">
      <c r="A84" s="190" t="s">
        <v>128</v>
      </c>
      <c r="B84" s="191"/>
      <c r="C84" s="191"/>
      <c r="D84" s="183"/>
      <c r="E84" s="183"/>
      <c r="F84" s="63"/>
      <c r="G84" s="91">
        <f t="shared" ref="G84:Y84" si="0">SUM(G3:G83)</f>
        <v>102.79</v>
      </c>
      <c r="H84" s="92">
        <f t="shared" si="0"/>
        <v>25.452999999999999</v>
      </c>
      <c r="I84" s="93">
        <f t="shared" si="0"/>
        <v>9.578000000000003</v>
      </c>
      <c r="J84" s="93">
        <f t="shared" si="0"/>
        <v>8.2999999999999989</v>
      </c>
      <c r="K84" s="93">
        <f t="shared" si="0"/>
        <v>144.52699999999999</v>
      </c>
      <c r="L84" s="93">
        <f t="shared" si="0"/>
        <v>211.96000000000004</v>
      </c>
      <c r="M84" s="93">
        <f t="shared" si="0"/>
        <v>0.05</v>
      </c>
      <c r="N84" s="93">
        <f t="shared" si="0"/>
        <v>43.8</v>
      </c>
      <c r="O84" s="93">
        <f t="shared" si="0"/>
        <v>0.05</v>
      </c>
      <c r="P84" s="93">
        <f t="shared" si="0"/>
        <v>39.720000000000006</v>
      </c>
      <c r="Q84" s="93">
        <f t="shared" si="0"/>
        <v>3.165</v>
      </c>
      <c r="R84" s="93">
        <f t="shared" si="0"/>
        <v>4.0599999999999996</v>
      </c>
      <c r="S84" s="93">
        <f t="shared" si="0"/>
        <v>104.19</v>
      </c>
      <c r="T84" s="93">
        <f t="shared" si="0"/>
        <v>1012.68</v>
      </c>
      <c r="U84" s="93">
        <f t="shared" si="0"/>
        <v>64.16</v>
      </c>
      <c r="V84" s="93">
        <f t="shared" si="0"/>
        <v>92.88000000000001</v>
      </c>
      <c r="W84" s="93">
        <f t="shared" si="0"/>
        <v>1</v>
      </c>
      <c r="X84" s="156">
        <f t="shared" si="0"/>
        <v>1358.6459999999997</v>
      </c>
      <c r="Y84" s="156">
        <f t="shared" si="0"/>
        <v>509.7170000000001</v>
      </c>
      <c r="Z84" s="157" t="s">
        <v>134</v>
      </c>
      <c r="AA84" s="217">
        <f>(AA3+AA5+AA7+AA9+AA11+AA13+AA15+AA17+AA19+AA21+AA23+AA25+AA27+AA29+AA31+AA33+AA35+AA37+AA39+AA41+AA43+AA45+AA47+AA49+AA51+AA53+AA55+AA57+AA59+AA61+AA63+AA65++AA68+AA69++AA73+AA74+AA76+AA79+AA81+AA82)/40</f>
        <v>0</v>
      </c>
    </row>
    <row r="85" spans="1:27" ht="30" customHeight="1" x14ac:dyDescent="0.35">
      <c r="A85" s="15"/>
      <c r="B85" s="15"/>
      <c r="C85" s="45"/>
      <c r="D85" s="48"/>
      <c r="E85" s="48"/>
      <c r="F85" s="48"/>
      <c r="G85" s="13"/>
      <c r="H85" s="13"/>
      <c r="I85" s="13"/>
      <c r="J85" s="13"/>
      <c r="K85" s="13"/>
      <c r="L85" s="13"/>
      <c r="M85" s="13"/>
      <c r="N85" s="13"/>
      <c r="O85" s="13"/>
      <c r="P85" s="14"/>
      <c r="Q85" s="13"/>
      <c r="R85" s="13"/>
      <c r="S85" s="13"/>
      <c r="T85" s="13"/>
      <c r="U85" s="13"/>
      <c r="V85" s="13"/>
      <c r="W85" s="13"/>
      <c r="X85" s="13"/>
      <c r="Y85" s="7"/>
    </row>
    <row r="86" spans="1:27" ht="20.100000000000001" customHeight="1" x14ac:dyDescent="0.25">
      <c r="H86" s="1"/>
      <c r="I86" s="1"/>
      <c r="N86" s="5"/>
    </row>
    <row r="87" spans="1:27" x14ac:dyDescent="0.25">
      <c r="C87" s="4"/>
      <c r="G87" s="5"/>
      <c r="N87" s="22"/>
      <c r="T87" s="11"/>
    </row>
    <row r="88" spans="1:27" ht="15.75" x14ac:dyDescent="0.25">
      <c r="G88" s="21"/>
      <c r="I88" s="20"/>
      <c r="K88" s="20"/>
      <c r="L88" s="20"/>
      <c r="N88" s="8"/>
      <c r="T88" s="9"/>
      <c r="U88" s="8"/>
    </row>
    <row r="89" spans="1:27" x14ac:dyDescent="0.25">
      <c r="N89" s="6"/>
      <c r="T89" s="8"/>
      <c r="U89" s="8"/>
    </row>
    <row r="90" spans="1:27" x14ac:dyDescent="0.25">
      <c r="L90" s="16"/>
      <c r="T90" s="6"/>
      <c r="U90" s="8"/>
    </row>
    <row r="91" spans="1:27" x14ac:dyDescent="0.25">
      <c r="H91" s="5"/>
      <c r="I91" s="5"/>
      <c r="L91" s="16"/>
      <c r="N91" s="8"/>
      <c r="T91" s="11"/>
    </row>
    <row r="92" spans="1:27" x14ac:dyDescent="0.25">
      <c r="U92" s="23"/>
    </row>
    <row r="93" spans="1:27" x14ac:dyDescent="0.25">
      <c r="T93" s="8"/>
    </row>
    <row r="94" spans="1:27" x14ac:dyDescent="0.25">
      <c r="T94" s="8"/>
    </row>
    <row r="95" spans="1:27" x14ac:dyDescent="0.25">
      <c r="K95" s="6"/>
      <c r="N95" s="5"/>
      <c r="T95" s="8"/>
    </row>
    <row r="96" spans="1:27" x14ac:dyDescent="0.25">
      <c r="T96" s="8"/>
    </row>
    <row r="97" spans="1:20" x14ac:dyDescent="0.25">
      <c r="K97" s="6"/>
      <c r="L97" s="5"/>
      <c r="T97" s="8"/>
    </row>
    <row r="98" spans="1:20" x14ac:dyDescent="0.25">
      <c r="T98" s="8"/>
    </row>
    <row r="99" spans="1:20" x14ac:dyDescent="0.25">
      <c r="G99" s="5"/>
      <c r="N99" s="10"/>
      <c r="T99" s="11"/>
    </row>
    <row r="100" spans="1:20" x14ac:dyDescent="0.25">
      <c r="N100" s="12"/>
      <c r="T100" s="11"/>
    </row>
    <row r="101" spans="1:20" x14ac:dyDescent="0.25">
      <c r="K101" s="5"/>
      <c r="L101" s="5"/>
      <c r="N101" s="7"/>
      <c r="T101" s="11"/>
    </row>
    <row r="102" spans="1:20" x14ac:dyDescent="0.25">
      <c r="T102" s="11"/>
    </row>
    <row r="103" spans="1:20" x14ac:dyDescent="0.25">
      <c r="G103" s="5"/>
      <c r="K103" s="6"/>
      <c r="N103" s="12"/>
      <c r="T103" s="11"/>
    </row>
    <row r="104" spans="1:20" x14ac:dyDescent="0.25">
      <c r="T104" s="11"/>
    </row>
    <row r="105" spans="1:20" ht="15" customHeight="1" x14ac:dyDescent="0.25">
      <c r="K105" s="6"/>
      <c r="T105" s="11"/>
    </row>
    <row r="106" spans="1:20" ht="15" customHeight="1" x14ac:dyDescent="0.25">
      <c r="A106" s="24"/>
      <c r="L106" s="25"/>
      <c r="T106" s="11"/>
    </row>
    <row r="107" spans="1:20" x14ac:dyDescent="0.25">
      <c r="T107" s="11"/>
    </row>
    <row r="108" spans="1:20" x14ac:dyDescent="0.25">
      <c r="N108" s="8"/>
      <c r="T108" s="11"/>
    </row>
    <row r="109" spans="1:20" x14ac:dyDescent="0.25">
      <c r="N109" s="8"/>
      <c r="T109" s="11"/>
    </row>
    <row r="110" spans="1:20" x14ac:dyDescent="0.25">
      <c r="T110" s="11"/>
    </row>
    <row r="111" spans="1:20" x14ac:dyDescent="0.25">
      <c r="T111" s="11"/>
    </row>
    <row r="113" spans="14:21" x14ac:dyDescent="0.25">
      <c r="T113" s="8"/>
    </row>
    <row r="114" spans="14:21" x14ac:dyDescent="0.25">
      <c r="T114" s="8"/>
    </row>
    <row r="115" spans="14:21" x14ac:dyDescent="0.25">
      <c r="N115" s="8"/>
      <c r="T115" s="8"/>
      <c r="U115" s="8"/>
    </row>
    <row r="116" spans="14:21" x14ac:dyDescent="0.25">
      <c r="N116" s="8"/>
      <c r="T116" s="11"/>
      <c r="U116" s="8"/>
    </row>
    <row r="117" spans="14:21" x14ac:dyDescent="0.25">
      <c r="T117" s="8"/>
    </row>
    <row r="119" spans="14:21" x14ac:dyDescent="0.25">
      <c r="T119" s="8"/>
    </row>
    <row r="120" spans="14:21" x14ac:dyDescent="0.25">
      <c r="T120" s="8"/>
    </row>
    <row r="121" spans="14:21" x14ac:dyDescent="0.25">
      <c r="T121" s="8"/>
    </row>
    <row r="122" spans="14:21" x14ac:dyDescent="0.25">
      <c r="T122" s="8"/>
    </row>
    <row r="123" spans="14:21" x14ac:dyDescent="0.25">
      <c r="T123" s="8"/>
    </row>
    <row r="124" spans="14:21" x14ac:dyDescent="0.25">
      <c r="T124" s="8"/>
    </row>
    <row r="127" spans="14:21" x14ac:dyDescent="0.25">
      <c r="T127" s="8"/>
    </row>
    <row r="130" spans="14:14" x14ac:dyDescent="0.25">
      <c r="N130" s="5"/>
    </row>
  </sheetData>
  <autoFilter ref="A2:Y84" xr:uid="{00000000-0009-0000-0000-000000000000}"/>
  <sortState xmlns:xlrd2="http://schemas.microsoft.com/office/spreadsheetml/2017/richdata2" ref="A1:A83">
    <sortCondition ref="A9"/>
  </sortState>
  <mergeCells count="274">
    <mergeCell ref="D51:D52"/>
    <mergeCell ref="E51:E52"/>
    <mergeCell ref="B45:B46"/>
    <mergeCell ref="D63:D64"/>
    <mergeCell ref="E63:E64"/>
    <mergeCell ref="A53:A54"/>
    <mergeCell ref="B53:B54"/>
    <mergeCell ref="C53:C54"/>
    <mergeCell ref="D53:D54"/>
    <mergeCell ref="E53:E54"/>
    <mergeCell ref="A55:A56"/>
    <mergeCell ref="A57:A58"/>
    <mergeCell ref="C55:C56"/>
    <mergeCell ref="B55:B56"/>
    <mergeCell ref="D55:D56"/>
    <mergeCell ref="E55:E56"/>
    <mergeCell ref="C57:C58"/>
    <mergeCell ref="B57:B58"/>
    <mergeCell ref="D57:D58"/>
    <mergeCell ref="E57:E58"/>
    <mergeCell ref="B47:B48"/>
    <mergeCell ref="A43:A44"/>
    <mergeCell ref="B43:B44"/>
    <mergeCell ref="Z61:Z62"/>
    <mergeCell ref="AA43:AA44"/>
    <mergeCell ref="AA45:AA46"/>
    <mergeCell ref="AA47:AA48"/>
    <mergeCell ref="AA59:AA60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45:A46"/>
    <mergeCell ref="C45:C46"/>
    <mergeCell ref="D45:D46"/>
    <mergeCell ref="E45:E46"/>
    <mergeCell ref="A51:A52"/>
    <mergeCell ref="B51:B52"/>
    <mergeCell ref="C51:C52"/>
    <mergeCell ref="A82:A83"/>
    <mergeCell ref="B82:B83"/>
    <mergeCell ref="C82:C83"/>
    <mergeCell ref="A79:A80"/>
    <mergeCell ref="A3:A4"/>
    <mergeCell ref="A9:A10"/>
    <mergeCell ref="A11:A12"/>
    <mergeCell ref="A27:A28"/>
    <mergeCell ref="A31:A32"/>
    <mergeCell ref="A37:A38"/>
    <mergeCell ref="A39:A40"/>
    <mergeCell ref="A41:A42"/>
    <mergeCell ref="A49:A50"/>
    <mergeCell ref="A13:A14"/>
    <mergeCell ref="A74:A75"/>
    <mergeCell ref="B41:B42"/>
    <mergeCell ref="B49:B50"/>
    <mergeCell ref="B79:B80"/>
    <mergeCell ref="B39:B40"/>
    <mergeCell ref="B31:B32"/>
    <mergeCell ref="B37:B38"/>
    <mergeCell ref="C31:C32"/>
    <mergeCell ref="C37:C38"/>
    <mergeCell ref="A47:A48"/>
    <mergeCell ref="G77:W77"/>
    <mergeCell ref="AA41:AA42"/>
    <mergeCell ref="AA49:AA50"/>
    <mergeCell ref="AA79:AA80"/>
    <mergeCell ref="AA82:AA83"/>
    <mergeCell ref="Z41:Z42"/>
    <mergeCell ref="Z79:Z80"/>
    <mergeCell ref="C39:C40"/>
    <mergeCell ref="C41:C42"/>
    <mergeCell ref="Z82:Z83"/>
    <mergeCell ref="Z76:Z78"/>
    <mergeCell ref="D76:D78"/>
    <mergeCell ref="E76:E78"/>
    <mergeCell ref="G81:V81"/>
    <mergeCell ref="C49:C50"/>
    <mergeCell ref="C79:C80"/>
    <mergeCell ref="C43:C44"/>
    <mergeCell ref="D43:D44"/>
    <mergeCell ref="E43:E44"/>
    <mergeCell ref="C67:C68"/>
    <mergeCell ref="D67:D68"/>
    <mergeCell ref="E67:E68"/>
    <mergeCell ref="Z43:Z44"/>
    <mergeCell ref="Z45:Z46"/>
    <mergeCell ref="A1:Y1"/>
    <mergeCell ref="Z3:Z4"/>
    <mergeCell ref="Z9:Z10"/>
    <mergeCell ref="AA3:AA4"/>
    <mergeCell ref="AA9:AA10"/>
    <mergeCell ref="D3:D4"/>
    <mergeCell ref="D9:D10"/>
    <mergeCell ref="B9:B10"/>
    <mergeCell ref="C3:C4"/>
    <mergeCell ref="C9:C10"/>
    <mergeCell ref="B3:B4"/>
    <mergeCell ref="E3:E4"/>
    <mergeCell ref="E9:E10"/>
    <mergeCell ref="A7:A8"/>
    <mergeCell ref="B7:B8"/>
    <mergeCell ref="C7:C8"/>
    <mergeCell ref="D7:D8"/>
    <mergeCell ref="E7:E8"/>
    <mergeCell ref="Z7:Z8"/>
    <mergeCell ref="AA7:AA8"/>
    <mergeCell ref="A5:A6"/>
    <mergeCell ref="B5:B6"/>
    <mergeCell ref="E5:E6"/>
    <mergeCell ref="Z5:Z6"/>
    <mergeCell ref="C74:C75"/>
    <mergeCell ref="D74:D75"/>
    <mergeCell ref="AA76:AA78"/>
    <mergeCell ref="Z1:AA1"/>
    <mergeCell ref="Z49:Z50"/>
    <mergeCell ref="AA33:AA34"/>
    <mergeCell ref="AA31:AA32"/>
    <mergeCell ref="Z27:Z28"/>
    <mergeCell ref="Z31:Z32"/>
    <mergeCell ref="Z37:Z38"/>
    <mergeCell ref="Z39:Z40"/>
    <mergeCell ref="Z35:Z36"/>
    <mergeCell ref="Z65:Z66"/>
    <mergeCell ref="Z69:Z70"/>
    <mergeCell ref="Z47:Z48"/>
    <mergeCell ref="Z59:Z60"/>
    <mergeCell ref="AA21:AA22"/>
    <mergeCell ref="AA23:AA24"/>
    <mergeCell ref="AA51:AA52"/>
    <mergeCell ref="AA61:AA62"/>
    <mergeCell ref="AA19:AA20"/>
    <mergeCell ref="AA25:AA26"/>
    <mergeCell ref="AA27:AA28"/>
    <mergeCell ref="Z51:Z52"/>
    <mergeCell ref="C35:C36"/>
    <mergeCell ref="A84:E84"/>
    <mergeCell ref="D82:D83"/>
    <mergeCell ref="E82:E83"/>
    <mergeCell ref="D79:D80"/>
    <mergeCell ref="E79:E80"/>
    <mergeCell ref="D31:D32"/>
    <mergeCell ref="E31:E32"/>
    <mergeCell ref="D37:D38"/>
    <mergeCell ref="D49:D50"/>
    <mergeCell ref="E49:E50"/>
    <mergeCell ref="E37:E38"/>
    <mergeCell ref="D39:D40"/>
    <mergeCell ref="E39:E40"/>
    <mergeCell ref="D41:D42"/>
    <mergeCell ref="E41:E42"/>
    <mergeCell ref="E35:E36"/>
    <mergeCell ref="A35:A36"/>
    <mergeCell ref="C47:C48"/>
    <mergeCell ref="D47:D48"/>
    <mergeCell ref="E47:E48"/>
    <mergeCell ref="B35:B36"/>
    <mergeCell ref="B74:B75"/>
    <mergeCell ref="E74:E75"/>
    <mergeCell ref="Z33:Z34"/>
    <mergeCell ref="A21:A22"/>
    <mergeCell ref="B21:B22"/>
    <mergeCell ref="C21:C22"/>
    <mergeCell ref="D21:D22"/>
    <mergeCell ref="E21:E22"/>
    <mergeCell ref="Z21:Z22"/>
    <mergeCell ref="D27:D28"/>
    <mergeCell ref="B27:B28"/>
    <mergeCell ref="C27:C28"/>
    <mergeCell ref="A23:A24"/>
    <mergeCell ref="B23:B24"/>
    <mergeCell ref="C23:C24"/>
    <mergeCell ref="D23:D24"/>
    <mergeCell ref="E23:E24"/>
    <mergeCell ref="Z23:Z24"/>
    <mergeCell ref="E27:E28"/>
    <mergeCell ref="Z74:Z75"/>
    <mergeCell ref="AA74:AA75"/>
    <mergeCell ref="D35:D36"/>
    <mergeCell ref="Z13:Z14"/>
    <mergeCell ref="A19:A20"/>
    <mergeCell ref="B19:B20"/>
    <mergeCell ref="C19:C20"/>
    <mergeCell ref="D19:D20"/>
    <mergeCell ref="E19:E20"/>
    <mergeCell ref="Z19:Z20"/>
    <mergeCell ref="A25:A26"/>
    <mergeCell ref="B25:B26"/>
    <mergeCell ref="C25:C26"/>
    <mergeCell ref="D25:D26"/>
    <mergeCell ref="E25:E26"/>
    <mergeCell ref="Z25:Z26"/>
    <mergeCell ref="A33:A34"/>
    <mergeCell ref="B33:B34"/>
    <mergeCell ref="C33:C34"/>
    <mergeCell ref="D33:D34"/>
    <mergeCell ref="A63:A64"/>
    <mergeCell ref="B63:B64"/>
    <mergeCell ref="C63:C64"/>
    <mergeCell ref="Z63:Z64"/>
    <mergeCell ref="B71:B72"/>
    <mergeCell ref="C71:C72"/>
    <mergeCell ref="E71:E72"/>
    <mergeCell ref="A67:A68"/>
    <mergeCell ref="B67:B68"/>
    <mergeCell ref="AA69:AA70"/>
    <mergeCell ref="AA71:AA72"/>
    <mergeCell ref="AA65:AA66"/>
    <mergeCell ref="A71:A73"/>
    <mergeCell ref="G73:W73"/>
    <mergeCell ref="Z71:Z73"/>
    <mergeCell ref="Z67:Z68"/>
    <mergeCell ref="AA63:AA64"/>
    <mergeCell ref="A65:A66"/>
    <mergeCell ref="B65:B66"/>
    <mergeCell ref="C65:C66"/>
    <mergeCell ref="D65:D66"/>
    <mergeCell ref="E65:E66"/>
    <mergeCell ref="A69:A70"/>
    <mergeCell ref="B69:B70"/>
    <mergeCell ref="C69:C70"/>
    <mergeCell ref="D69:D70"/>
    <mergeCell ref="E69:E70"/>
    <mergeCell ref="AA5:AA6"/>
    <mergeCell ref="C11:C12"/>
    <mergeCell ref="D11:D12"/>
    <mergeCell ref="B11:B12"/>
    <mergeCell ref="Z11:Z12"/>
    <mergeCell ref="AA11:AA12"/>
    <mergeCell ref="A15:A16"/>
    <mergeCell ref="B15:B16"/>
    <mergeCell ref="C15:C16"/>
    <mergeCell ref="D15:D16"/>
    <mergeCell ref="E15:E16"/>
    <mergeCell ref="Z15:Z16"/>
    <mergeCell ref="AA13:AA14"/>
    <mergeCell ref="AA15:AA16"/>
    <mergeCell ref="E11:E12"/>
    <mergeCell ref="D13:D14"/>
    <mergeCell ref="E13:E14"/>
    <mergeCell ref="B13:B14"/>
    <mergeCell ref="C13:C14"/>
    <mergeCell ref="C5:C6"/>
    <mergeCell ref="D5:D6"/>
    <mergeCell ref="AA53:AA54"/>
    <mergeCell ref="AA55:AA56"/>
    <mergeCell ref="AA57:AA58"/>
    <mergeCell ref="Z53:Z54"/>
    <mergeCell ref="Z55:Z56"/>
    <mergeCell ref="Z57:Z58"/>
    <mergeCell ref="A17:A18"/>
    <mergeCell ref="B17:B18"/>
    <mergeCell ref="C17:C18"/>
    <mergeCell ref="D17:D18"/>
    <mergeCell ref="E17:E18"/>
    <mergeCell ref="Z17:Z18"/>
    <mergeCell ref="AA17:AA18"/>
    <mergeCell ref="A29:A30"/>
    <mergeCell ref="B29:B30"/>
    <mergeCell ref="C29:C30"/>
    <mergeCell ref="D29:D30"/>
    <mergeCell ref="E29:E30"/>
    <mergeCell ref="Z29:Z30"/>
    <mergeCell ref="AA29:AA30"/>
    <mergeCell ref="AA37:AA38"/>
    <mergeCell ref="AA39:AA40"/>
    <mergeCell ref="AA35:AA36"/>
    <mergeCell ref="E33:E34"/>
  </mergeCells>
  <printOptions horizontalCentered="1"/>
  <pageMargins left="3.937007874015748E-2" right="0.19685039370078741" top="0.19685039370078741" bottom="0.15748031496062992" header="0.19685039370078741" footer="0.19685039370078741"/>
  <pageSetup paperSize="9" scale="39" orientation="landscape" r:id="rId1"/>
  <ignoredErrors>
    <ignoredError sqref="X65:Y66 X19 X21" formulaRange="1"/>
    <ignoredError sqref="A9 A61 A13 A19 A21 A27 A33 A81:A82 A79 A11 A15 A23:AA24 A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2022-11-11T09:19:19Z</dcterms:modified>
</cp:coreProperties>
</file>