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8_{35E1C200-AC5A-4123-8802-01B2188986E6}" xr6:coauthVersionLast="47" xr6:coauthVersionMax="47" xr10:uidLastSave="{00000000-0000-0000-0000-000000000000}"/>
  <bookViews>
    <workbookView xWindow="30" yWindow="90" windowWidth="27900" windowHeight="15435" xr2:uid="{00000000-000D-0000-FFFF-FFFF00000000}"/>
  </bookViews>
  <sheets>
    <sheet name="ČIŠTĚNÍ VH ZAŘÍZENÍ ČS EUROOIL " sheetId="1" r:id="rId1"/>
    <sheet name="JEDNOTKOVÉ CENY" sheetId="7" r:id="rId2"/>
  </sheets>
  <definedNames>
    <definedName name="_xlnm._FilterDatabase" localSheetId="0" hidden="1">'ČIŠTĚNÍ VH ZAŘÍZENÍ ČS EUROOIL '!$A$3:$K$166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7" l="1"/>
  <c r="S5" i="1"/>
  <c r="U5" i="1" s="1"/>
  <c r="T165" i="1"/>
  <c r="S6" i="1"/>
  <c r="U6" i="1" s="1"/>
  <c r="S7" i="1"/>
  <c r="U7" i="1" s="1"/>
  <c r="S8" i="1"/>
  <c r="U8" i="1" s="1"/>
  <c r="S9" i="1"/>
  <c r="U9" i="1" s="1"/>
  <c r="S10" i="1"/>
  <c r="U10" i="1" s="1"/>
  <c r="S11" i="1"/>
  <c r="U11" i="1" s="1"/>
  <c r="S12" i="1"/>
  <c r="U12" i="1" s="1"/>
  <c r="S13" i="1"/>
  <c r="U13" i="1" s="1"/>
  <c r="S14" i="1"/>
  <c r="U14" i="1" s="1"/>
  <c r="S15" i="1"/>
  <c r="U15" i="1" s="1"/>
  <c r="S16" i="1"/>
  <c r="U16" i="1" s="1"/>
  <c r="S17" i="1"/>
  <c r="U17" i="1" s="1"/>
  <c r="S18" i="1"/>
  <c r="U18" i="1" s="1"/>
  <c r="S19" i="1"/>
  <c r="U19" i="1" s="1"/>
  <c r="S20" i="1"/>
  <c r="U20" i="1" s="1"/>
  <c r="S21" i="1"/>
  <c r="U21" i="1" s="1"/>
  <c r="S22" i="1"/>
  <c r="U22" i="1" s="1"/>
  <c r="S23" i="1"/>
  <c r="U23" i="1" s="1"/>
  <c r="S24" i="1"/>
  <c r="U24" i="1" s="1"/>
  <c r="S25" i="1"/>
  <c r="U25" i="1" s="1"/>
  <c r="S26" i="1"/>
  <c r="U26" i="1" s="1"/>
  <c r="S27" i="1"/>
  <c r="U27" i="1" s="1"/>
  <c r="S28" i="1"/>
  <c r="U28" i="1" s="1"/>
  <c r="S29" i="1"/>
  <c r="U29" i="1" s="1"/>
  <c r="S30" i="1"/>
  <c r="U30" i="1" s="1"/>
  <c r="S31" i="1"/>
  <c r="U31" i="1" s="1"/>
  <c r="S32" i="1"/>
  <c r="U32" i="1" s="1"/>
  <c r="S33" i="1"/>
  <c r="U33" i="1" s="1"/>
  <c r="S34" i="1"/>
  <c r="U34" i="1" s="1"/>
  <c r="S35" i="1"/>
  <c r="U35" i="1" s="1"/>
  <c r="S36" i="1"/>
  <c r="U36" i="1" s="1"/>
  <c r="S37" i="1"/>
  <c r="U37" i="1" s="1"/>
  <c r="S38" i="1"/>
  <c r="U38" i="1" s="1"/>
  <c r="S39" i="1"/>
  <c r="U39" i="1" s="1"/>
  <c r="S40" i="1"/>
  <c r="U40" i="1" s="1"/>
  <c r="S41" i="1"/>
  <c r="U41" i="1" s="1"/>
  <c r="S42" i="1"/>
  <c r="U42" i="1" s="1"/>
  <c r="S43" i="1"/>
  <c r="U43" i="1" s="1"/>
  <c r="S44" i="1"/>
  <c r="U44" i="1" s="1"/>
  <c r="S45" i="1"/>
  <c r="U45" i="1" s="1"/>
  <c r="S46" i="1"/>
  <c r="U46" i="1" s="1"/>
  <c r="S47" i="1"/>
  <c r="U47" i="1" s="1"/>
  <c r="S48" i="1"/>
  <c r="U48" i="1" s="1"/>
  <c r="S49" i="1"/>
  <c r="U49" i="1" s="1"/>
  <c r="S50" i="1"/>
  <c r="U50" i="1" s="1"/>
  <c r="S51" i="1"/>
  <c r="U51" i="1" s="1"/>
  <c r="S52" i="1"/>
  <c r="U52" i="1" s="1"/>
  <c r="S53" i="1"/>
  <c r="U53" i="1" s="1"/>
  <c r="S54" i="1"/>
  <c r="U54" i="1" s="1"/>
  <c r="S55" i="1"/>
  <c r="U55" i="1" s="1"/>
  <c r="S56" i="1"/>
  <c r="U56" i="1" s="1"/>
  <c r="S57" i="1"/>
  <c r="U57" i="1" s="1"/>
  <c r="S58" i="1"/>
  <c r="U58" i="1" s="1"/>
  <c r="S59" i="1"/>
  <c r="U59" i="1" s="1"/>
  <c r="S60" i="1"/>
  <c r="U60" i="1" s="1"/>
  <c r="S61" i="1"/>
  <c r="U61" i="1" s="1"/>
  <c r="S62" i="1"/>
  <c r="U62" i="1" s="1"/>
  <c r="S63" i="1"/>
  <c r="U63" i="1" s="1"/>
  <c r="S64" i="1"/>
  <c r="U64" i="1" s="1"/>
  <c r="S65" i="1"/>
  <c r="U65" i="1" s="1"/>
  <c r="S66" i="1"/>
  <c r="U66" i="1" s="1"/>
  <c r="S67" i="1"/>
  <c r="U67" i="1" s="1"/>
  <c r="S68" i="1"/>
  <c r="U68" i="1" s="1"/>
  <c r="S69" i="1"/>
  <c r="U69" i="1" s="1"/>
  <c r="S70" i="1"/>
  <c r="U70" i="1" s="1"/>
  <c r="S71" i="1"/>
  <c r="U71" i="1" s="1"/>
  <c r="S72" i="1"/>
  <c r="U72" i="1" s="1"/>
  <c r="S73" i="1"/>
  <c r="U73" i="1" s="1"/>
  <c r="S74" i="1"/>
  <c r="U74" i="1" s="1"/>
  <c r="S75" i="1"/>
  <c r="U75" i="1" s="1"/>
  <c r="S76" i="1"/>
  <c r="U76" i="1" s="1"/>
  <c r="S77" i="1"/>
  <c r="U77" i="1" s="1"/>
  <c r="S78" i="1"/>
  <c r="U78" i="1" s="1"/>
  <c r="S79" i="1"/>
  <c r="U79" i="1" s="1"/>
  <c r="S80" i="1"/>
  <c r="U80" i="1" s="1"/>
  <c r="S81" i="1"/>
  <c r="U81" i="1" s="1"/>
  <c r="S82" i="1"/>
  <c r="U82" i="1" s="1"/>
  <c r="S83" i="1"/>
  <c r="U83" i="1" s="1"/>
  <c r="S84" i="1"/>
  <c r="U84" i="1" s="1"/>
  <c r="S85" i="1"/>
  <c r="U85" i="1" s="1"/>
  <c r="S86" i="1"/>
  <c r="U86" i="1" s="1"/>
  <c r="S87" i="1"/>
  <c r="U87" i="1" s="1"/>
  <c r="S88" i="1"/>
  <c r="U88" i="1" s="1"/>
  <c r="S89" i="1"/>
  <c r="U89" i="1" s="1"/>
  <c r="S90" i="1"/>
  <c r="U90" i="1" s="1"/>
  <c r="S91" i="1"/>
  <c r="U91" i="1" s="1"/>
  <c r="S92" i="1"/>
  <c r="U92" i="1" s="1"/>
  <c r="S93" i="1"/>
  <c r="U93" i="1" s="1"/>
  <c r="S94" i="1"/>
  <c r="U94" i="1" s="1"/>
  <c r="S95" i="1"/>
  <c r="U95" i="1" s="1"/>
  <c r="S96" i="1"/>
  <c r="U96" i="1" s="1"/>
  <c r="S97" i="1"/>
  <c r="U97" i="1" s="1"/>
  <c r="S98" i="1"/>
  <c r="U98" i="1" s="1"/>
  <c r="S99" i="1"/>
  <c r="U99" i="1" s="1"/>
  <c r="S100" i="1"/>
  <c r="U100" i="1" s="1"/>
  <c r="S101" i="1"/>
  <c r="U101" i="1" s="1"/>
  <c r="S102" i="1"/>
  <c r="U102" i="1" s="1"/>
  <c r="S103" i="1"/>
  <c r="U103" i="1" s="1"/>
  <c r="S104" i="1"/>
  <c r="U104" i="1" s="1"/>
  <c r="S105" i="1"/>
  <c r="U105" i="1" s="1"/>
  <c r="S106" i="1"/>
  <c r="U106" i="1" s="1"/>
  <c r="S107" i="1"/>
  <c r="U107" i="1" s="1"/>
  <c r="S108" i="1"/>
  <c r="U108" i="1" s="1"/>
  <c r="S109" i="1"/>
  <c r="U109" i="1" s="1"/>
  <c r="S110" i="1"/>
  <c r="U110" i="1" s="1"/>
  <c r="S111" i="1"/>
  <c r="U111" i="1" s="1"/>
  <c r="S112" i="1"/>
  <c r="U112" i="1" s="1"/>
  <c r="S113" i="1"/>
  <c r="U113" i="1" s="1"/>
  <c r="S114" i="1"/>
  <c r="U114" i="1" s="1"/>
  <c r="S115" i="1"/>
  <c r="U115" i="1" s="1"/>
  <c r="S116" i="1"/>
  <c r="U116" i="1" s="1"/>
  <c r="S117" i="1"/>
  <c r="U117" i="1" s="1"/>
  <c r="S118" i="1"/>
  <c r="U118" i="1" s="1"/>
  <c r="S119" i="1"/>
  <c r="U119" i="1" s="1"/>
  <c r="S120" i="1"/>
  <c r="U120" i="1" s="1"/>
  <c r="S121" i="1"/>
  <c r="U121" i="1" s="1"/>
  <c r="S122" i="1"/>
  <c r="U122" i="1" s="1"/>
  <c r="S123" i="1"/>
  <c r="U123" i="1" s="1"/>
  <c r="S124" i="1"/>
  <c r="U124" i="1" s="1"/>
  <c r="S125" i="1"/>
  <c r="U125" i="1" s="1"/>
  <c r="S126" i="1"/>
  <c r="U126" i="1" s="1"/>
  <c r="S127" i="1"/>
  <c r="U127" i="1" s="1"/>
  <c r="S128" i="1"/>
  <c r="U128" i="1" s="1"/>
  <c r="S129" i="1"/>
  <c r="U129" i="1" s="1"/>
  <c r="S130" i="1"/>
  <c r="U130" i="1" s="1"/>
  <c r="S131" i="1"/>
  <c r="U131" i="1" s="1"/>
  <c r="S132" i="1"/>
  <c r="U132" i="1" s="1"/>
  <c r="S133" i="1"/>
  <c r="U133" i="1" s="1"/>
  <c r="S134" i="1"/>
  <c r="U134" i="1" s="1"/>
  <c r="S135" i="1"/>
  <c r="U135" i="1" s="1"/>
  <c r="S136" i="1"/>
  <c r="U136" i="1" s="1"/>
  <c r="S137" i="1"/>
  <c r="U137" i="1" s="1"/>
  <c r="S138" i="1"/>
  <c r="U138" i="1" s="1"/>
  <c r="S139" i="1"/>
  <c r="U139" i="1" s="1"/>
  <c r="S140" i="1"/>
  <c r="U140" i="1" s="1"/>
  <c r="S141" i="1"/>
  <c r="U141" i="1" s="1"/>
  <c r="S142" i="1"/>
  <c r="U142" i="1" s="1"/>
  <c r="S143" i="1"/>
  <c r="U143" i="1" s="1"/>
  <c r="S144" i="1"/>
  <c r="U144" i="1" s="1"/>
  <c r="S145" i="1"/>
  <c r="U145" i="1" s="1"/>
  <c r="S146" i="1"/>
  <c r="U146" i="1" s="1"/>
  <c r="S147" i="1"/>
  <c r="U147" i="1" s="1"/>
  <c r="S148" i="1"/>
  <c r="U148" i="1" s="1"/>
  <c r="S149" i="1"/>
  <c r="U149" i="1" s="1"/>
  <c r="S150" i="1"/>
  <c r="U150" i="1" s="1"/>
  <c r="S151" i="1"/>
  <c r="U151" i="1" s="1"/>
  <c r="S152" i="1"/>
  <c r="U152" i="1" s="1"/>
  <c r="S153" i="1"/>
  <c r="U153" i="1" s="1"/>
  <c r="S154" i="1"/>
  <c r="U154" i="1" s="1"/>
  <c r="S155" i="1"/>
  <c r="U155" i="1" s="1"/>
  <c r="S156" i="1"/>
  <c r="U156" i="1" s="1"/>
  <c r="S157" i="1"/>
  <c r="U157" i="1" s="1"/>
  <c r="S158" i="1"/>
  <c r="U158" i="1" s="1"/>
  <c r="S159" i="1"/>
  <c r="U159" i="1" s="1"/>
  <c r="S160" i="1"/>
  <c r="U160" i="1" s="1"/>
  <c r="S161" i="1"/>
  <c r="U161" i="1" s="1"/>
  <c r="S162" i="1"/>
  <c r="U162" i="1" s="1"/>
  <c r="S163" i="1"/>
  <c r="U163" i="1" s="1"/>
  <c r="S164" i="1"/>
  <c r="U164" i="1" s="1"/>
  <c r="S4" i="1"/>
  <c r="U4" i="1" s="1"/>
  <c r="S165" i="1" l="1"/>
  <c r="M165" i="1" l="1"/>
  <c r="P165" i="1"/>
  <c r="L165" i="1" l="1"/>
  <c r="O165" i="1"/>
  <c r="N165" i="1"/>
  <c r="Q165" i="1"/>
  <c r="R165" i="1"/>
  <c r="U1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2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S dostupných materiálů není zřejmé, zda se jedná o další sorpční vpusť nebo odlučovač. Nutno ověřit na místě.</t>
        </r>
      </text>
    </comment>
  </commentList>
</comments>
</file>

<file path=xl/sharedStrings.xml><?xml version="1.0" encoding="utf-8"?>
<sst xmlns="http://schemas.openxmlformats.org/spreadsheetml/2006/main" count="1579" uniqueCount="709">
  <si>
    <t>ADRESA ČS</t>
  </si>
  <si>
    <t>OKRES</t>
  </si>
  <si>
    <t>Strakonice</t>
  </si>
  <si>
    <t>České Budějovice</t>
  </si>
  <si>
    <t>Litoměřice</t>
  </si>
  <si>
    <t>Praha - východ</t>
  </si>
  <si>
    <t>Jičín</t>
  </si>
  <si>
    <t>Kolín</t>
  </si>
  <si>
    <t>Šlapanov</t>
  </si>
  <si>
    <t>Havlíčkův Brod</t>
  </si>
  <si>
    <t>Zlín</t>
  </si>
  <si>
    <t>Kroměříž</t>
  </si>
  <si>
    <t>Brno - venkov</t>
  </si>
  <si>
    <t>Břeclav</t>
  </si>
  <si>
    <t>Žďár n. Sázavou</t>
  </si>
  <si>
    <t>Praha 3, U Rajské zahrady</t>
  </si>
  <si>
    <t>U Rajské zahrady</t>
  </si>
  <si>
    <t>Praha</t>
  </si>
  <si>
    <t>Děčín 2, Benešovská</t>
  </si>
  <si>
    <t>Benešovská</t>
  </si>
  <si>
    <t>Děčín</t>
  </si>
  <si>
    <t>Děčín - Bynov</t>
  </si>
  <si>
    <t>Teplická 351</t>
  </si>
  <si>
    <t xml:space="preserve">Dolní Podluží </t>
  </si>
  <si>
    <t>Dolní Podluží 507</t>
  </si>
  <si>
    <t>Hřensko, Hraniční přechod</t>
  </si>
  <si>
    <t>Hřensko 163</t>
  </si>
  <si>
    <t>Varnsdorf</t>
  </si>
  <si>
    <t>Plzeňská 3150</t>
  </si>
  <si>
    <t>Jablonec nad Nisou, Vrkoslavice</t>
  </si>
  <si>
    <t>Pražská 148a</t>
  </si>
  <si>
    <t>Jablonec nad Nisou</t>
  </si>
  <si>
    <t>Buštěhrad</t>
  </si>
  <si>
    <t>Hřebečská 695</t>
  </si>
  <si>
    <t>Kladno</t>
  </si>
  <si>
    <t>Tuchlovice, náměstí</t>
  </si>
  <si>
    <t>Náměstí 615</t>
  </si>
  <si>
    <t xml:space="preserve">Třebíz  </t>
  </si>
  <si>
    <t>Třebíz 115</t>
  </si>
  <si>
    <t xml:space="preserve">Týnec nad Labem  </t>
  </si>
  <si>
    <t>Tyršova 108</t>
  </si>
  <si>
    <t xml:space="preserve">Kouřim, Kolínská </t>
  </si>
  <si>
    <t>Kolínská 437</t>
  </si>
  <si>
    <t>Liberec</t>
  </si>
  <si>
    <t>Budyšínská 1378</t>
  </si>
  <si>
    <t>Hrádek nad Nisou</t>
  </si>
  <si>
    <t>Liberecká 732</t>
  </si>
  <si>
    <t xml:space="preserve">Raspenava  </t>
  </si>
  <si>
    <t>Fučíkova 745</t>
  </si>
  <si>
    <t>Chrastava</t>
  </si>
  <si>
    <t>Chrastava 8</t>
  </si>
  <si>
    <t>Vratislavice nad Nisou</t>
  </si>
  <si>
    <t>Tanvaldská 1496</t>
  </si>
  <si>
    <t>Mladá Boleslav</t>
  </si>
  <si>
    <t>Pražská 1366/III.</t>
  </si>
  <si>
    <t>Ml.Boleslav</t>
  </si>
  <si>
    <t>Vlkava</t>
  </si>
  <si>
    <t>Vlkava 153</t>
  </si>
  <si>
    <t>Benátky nad Jizerou</t>
  </si>
  <si>
    <t>Mladská 570</t>
  </si>
  <si>
    <t>Nehvizdy</t>
  </si>
  <si>
    <t>Pražská 238</t>
  </si>
  <si>
    <t>Duchcov</t>
  </si>
  <si>
    <t>Teplická 1481</t>
  </si>
  <si>
    <t>Teplice</t>
  </si>
  <si>
    <t>Ústí nad Labem - Krásné Březno</t>
  </si>
  <si>
    <t>Podmokelská</t>
  </si>
  <si>
    <t>Ústí  n.Labem</t>
  </si>
  <si>
    <t>Ústí nad Labem, Všebořice</t>
  </si>
  <si>
    <t>Všebořická 5410/106</t>
  </si>
  <si>
    <t>Ústí nad Labem - Skřivánek</t>
  </si>
  <si>
    <t>Bělehradská 3397/63</t>
  </si>
  <si>
    <t>Praha 4, Vrbova</t>
  </si>
  <si>
    <t>Vrbova 1796</t>
  </si>
  <si>
    <t xml:space="preserve">Mníšek pod Brdy  </t>
  </si>
  <si>
    <t>Nádražní 1036</t>
  </si>
  <si>
    <t>Praha - západ</t>
  </si>
  <si>
    <t xml:space="preserve">Týnec nad Sázavou  </t>
  </si>
  <si>
    <t>Pražská 530</t>
  </si>
  <si>
    <t>Benešov</t>
  </si>
  <si>
    <t>Vlašimská 2168</t>
  </si>
  <si>
    <t>Lišov</t>
  </si>
  <si>
    <t>Třída 5.května 853</t>
  </si>
  <si>
    <t>Jindřichův Hradec</t>
  </si>
  <si>
    <t>Pražská 174</t>
  </si>
  <si>
    <t>Lomnice nad Lužnicí</t>
  </si>
  <si>
    <t>Tyršova 683</t>
  </si>
  <si>
    <t>Chlum u Třeboně</t>
  </si>
  <si>
    <t>Třeboňská 449</t>
  </si>
  <si>
    <t>Kutná Hora</t>
  </si>
  <si>
    <t>Pelhřimov</t>
  </si>
  <si>
    <t>Pražská 1419</t>
  </si>
  <si>
    <t>Počátky</t>
  </si>
  <si>
    <t>Žirovnická 677</t>
  </si>
  <si>
    <t>Žirovnice</t>
  </si>
  <si>
    <t>Hradecká 775</t>
  </si>
  <si>
    <t>Písek</t>
  </si>
  <si>
    <t>Budějovická 2581</t>
  </si>
  <si>
    <t xml:space="preserve">Zdíkovec </t>
  </si>
  <si>
    <t>Zdíkovec 59</t>
  </si>
  <si>
    <t>Prachatice</t>
  </si>
  <si>
    <t xml:space="preserve">Kamýk nad Vltavou  </t>
  </si>
  <si>
    <t>Kamýk nad Vltavou 213</t>
  </si>
  <si>
    <t>Příbram</t>
  </si>
  <si>
    <t xml:space="preserve">Petrovice u Sedlčan  </t>
  </si>
  <si>
    <t>Petrovice u Sedlčan 202</t>
  </si>
  <si>
    <t xml:space="preserve">Sedlice u Blatné  </t>
  </si>
  <si>
    <t>Sedlice 341</t>
  </si>
  <si>
    <t>Rudolfovská třída 676</t>
  </si>
  <si>
    <t xml:space="preserve">Černovice </t>
  </si>
  <si>
    <t>Pacovská 663</t>
  </si>
  <si>
    <t xml:space="preserve">Světlá  nad Sázavou  </t>
  </si>
  <si>
    <t>Sázavská 1112</t>
  </si>
  <si>
    <t xml:space="preserve">Kratonohy  </t>
  </si>
  <si>
    <t>Kratonohy 158</t>
  </si>
  <si>
    <t>Hradec Králové</t>
  </si>
  <si>
    <t xml:space="preserve">Smiřice  </t>
  </si>
  <si>
    <t>Palackého 128</t>
  </si>
  <si>
    <t xml:space="preserve">Lázně Bělohrad  </t>
  </si>
  <si>
    <t>Lázně Bělohrad 258</t>
  </si>
  <si>
    <t xml:space="preserve">Broumov  </t>
  </si>
  <si>
    <t>Masarykova 304</t>
  </si>
  <si>
    <t>Náchod</t>
  </si>
  <si>
    <t xml:space="preserve">Hronov  </t>
  </si>
  <si>
    <t>Hostovského 955</t>
  </si>
  <si>
    <t xml:space="preserve">Chvaletice  </t>
  </si>
  <si>
    <t>Kolínská 265</t>
  </si>
  <si>
    <t>Pardubice</t>
  </si>
  <si>
    <t xml:space="preserve">Černá za Bory  </t>
  </si>
  <si>
    <t>Průmyslová 481</t>
  </si>
  <si>
    <t xml:space="preserve">Lázně Bohdaneč  </t>
  </si>
  <si>
    <t>Šípkova 707</t>
  </si>
  <si>
    <t xml:space="preserve">Borohrádek  </t>
  </si>
  <si>
    <t>5.května</t>
  </si>
  <si>
    <t>Rychnov n.Kněžnou</t>
  </si>
  <si>
    <t xml:space="preserve">Týniště nad Orlicí  </t>
  </si>
  <si>
    <t>V. Opatrného 985</t>
  </si>
  <si>
    <t xml:space="preserve">Opočno  </t>
  </si>
  <si>
    <t>Hradecká</t>
  </si>
  <si>
    <t xml:space="preserve">Deštné v Orlických Horách  </t>
  </si>
  <si>
    <t>Jedlová  429</t>
  </si>
  <si>
    <t xml:space="preserve">Rokytnice nad Jizerou </t>
  </si>
  <si>
    <t>Rokytnice nad jizerou 499</t>
  </si>
  <si>
    <t>Semily</t>
  </si>
  <si>
    <t xml:space="preserve">Litomyšl  </t>
  </si>
  <si>
    <t>Moravská 958</t>
  </si>
  <si>
    <t>Svitavy</t>
  </si>
  <si>
    <t xml:space="preserve">Jevíčko, Třebovská </t>
  </si>
  <si>
    <t>Třebovská 714</t>
  </si>
  <si>
    <t xml:space="preserve">Bystré u Poličky  </t>
  </si>
  <si>
    <t>Moravská 399</t>
  </si>
  <si>
    <t xml:space="preserve">Žacléř </t>
  </si>
  <si>
    <t>Komenského 488</t>
  </si>
  <si>
    <t>Trutnov</t>
  </si>
  <si>
    <t xml:space="preserve">Choceň  </t>
  </si>
  <si>
    <t>Litomyšlská 8</t>
  </si>
  <si>
    <t>Ústí  n.Orlicí</t>
  </si>
  <si>
    <t xml:space="preserve">Letohrad  </t>
  </si>
  <si>
    <t>Šedivská 846</t>
  </si>
  <si>
    <t xml:space="preserve">Jablonné nad Orlicí  </t>
  </si>
  <si>
    <t>Aloise Hanuše 476</t>
  </si>
  <si>
    <t>Česká Třebová</t>
  </si>
  <si>
    <t>Moravská 160</t>
  </si>
  <si>
    <t xml:space="preserve">Vysoké Mýto  </t>
  </si>
  <si>
    <t>Husova 892</t>
  </si>
  <si>
    <t>Golčův Jeníkov</t>
  </si>
  <si>
    <t>Okřesaneč 117</t>
  </si>
  <si>
    <t>Raisova 569</t>
  </si>
  <si>
    <t>Adamov</t>
  </si>
  <si>
    <t>Nádražní</t>
  </si>
  <si>
    <t>Blansko</t>
  </si>
  <si>
    <t xml:space="preserve">Jedovnice </t>
  </si>
  <si>
    <t>Jedovnice</t>
  </si>
  <si>
    <t>Brno - Lesná, Okružní</t>
  </si>
  <si>
    <t>Okružní</t>
  </si>
  <si>
    <t>Brno - město</t>
  </si>
  <si>
    <t>Brno - výstaviště, Křížkovského</t>
  </si>
  <si>
    <t>Křížkovského</t>
  </si>
  <si>
    <t xml:space="preserve">Ořechov  </t>
  </si>
  <si>
    <t>Kyselkova</t>
  </si>
  <si>
    <t>Židlochovice</t>
  </si>
  <si>
    <t>Vojkovice 382</t>
  </si>
  <si>
    <t xml:space="preserve">Lednice na Moravě  </t>
  </si>
  <si>
    <t>Břeclavská</t>
  </si>
  <si>
    <t>Hodonín</t>
  </si>
  <si>
    <t>Velkomoravská 3523</t>
  </si>
  <si>
    <t xml:space="preserve">Kyjov </t>
  </si>
  <si>
    <t>Havličkova 135/1</t>
  </si>
  <si>
    <t xml:space="preserve">Žarošice  </t>
  </si>
  <si>
    <t>Žarošice 6</t>
  </si>
  <si>
    <t xml:space="preserve">Strážnice  </t>
  </si>
  <si>
    <t>Skalická</t>
  </si>
  <si>
    <t xml:space="preserve">Nová Říše  </t>
  </si>
  <si>
    <t>Březinova 315</t>
  </si>
  <si>
    <t>Jihlava</t>
  </si>
  <si>
    <t xml:space="preserve">Třešť </t>
  </si>
  <si>
    <t>Dr. Rychtera 1385</t>
  </si>
  <si>
    <t xml:space="preserve">Hulín </t>
  </si>
  <si>
    <t>Přerovská 1264</t>
  </si>
  <si>
    <t xml:space="preserve">Bystřice pod Hostýnem  </t>
  </si>
  <si>
    <t>Holešovská 10,</t>
  </si>
  <si>
    <t xml:space="preserve">Kostelec na Hané </t>
  </si>
  <si>
    <t>8. května 896</t>
  </si>
  <si>
    <t>Prostějov</t>
  </si>
  <si>
    <t>Prostějov - Mostkovice</t>
  </si>
  <si>
    <t>Mostkovice 415</t>
  </si>
  <si>
    <t xml:space="preserve">Okříšky  </t>
  </si>
  <si>
    <t>Masarykova 582</t>
  </si>
  <si>
    <t>Třebíč</t>
  </si>
  <si>
    <t>Jemnice, Na Podolí</t>
  </si>
  <si>
    <t>Na Podolí 364</t>
  </si>
  <si>
    <t xml:space="preserve">Mohelno  </t>
  </si>
  <si>
    <t>Mohelno</t>
  </si>
  <si>
    <t xml:space="preserve">Hrotovice  </t>
  </si>
  <si>
    <t>Jihlavská</t>
  </si>
  <si>
    <t xml:space="preserve">Želetava </t>
  </si>
  <si>
    <t>Želetava 264</t>
  </si>
  <si>
    <t>Hluk</t>
  </si>
  <si>
    <t>Hluk 1263</t>
  </si>
  <si>
    <t>Uherské Hradiště</t>
  </si>
  <si>
    <t xml:space="preserve">Osvětimany  </t>
  </si>
  <si>
    <t>Osvětimany 333</t>
  </si>
  <si>
    <t xml:space="preserve">Buchlovice  </t>
  </si>
  <si>
    <t>Buchlovice</t>
  </si>
  <si>
    <t xml:space="preserve">Rousínov  </t>
  </si>
  <si>
    <t>Čechýnská</t>
  </si>
  <si>
    <t>Vyškov</t>
  </si>
  <si>
    <t xml:space="preserve">Slavkov u Brna  </t>
  </si>
  <si>
    <t>Bučovická</t>
  </si>
  <si>
    <t xml:space="preserve">Bohdalov  </t>
  </si>
  <si>
    <t>Bohdalov 143</t>
  </si>
  <si>
    <t xml:space="preserve">Dolní Rožínka  </t>
  </si>
  <si>
    <t>Bukov 86</t>
  </si>
  <si>
    <t xml:space="preserve">Křižanov  </t>
  </si>
  <si>
    <t>Za Branou 531</t>
  </si>
  <si>
    <t xml:space="preserve">Radostín nad Oslavou  </t>
  </si>
  <si>
    <t>Radostín nad Oslavou 257</t>
  </si>
  <si>
    <t xml:space="preserve">Svratka  </t>
  </si>
  <si>
    <t>Partyzánská 408</t>
  </si>
  <si>
    <t xml:space="preserve">Doubravník  </t>
  </si>
  <si>
    <t>Doubravník 326</t>
  </si>
  <si>
    <t>Valašské Klobouky</t>
  </si>
  <si>
    <t>Cyrilometodějská</t>
  </si>
  <si>
    <t xml:space="preserve">Moravský Krumlov  </t>
  </si>
  <si>
    <t>Ivančická 222</t>
  </si>
  <si>
    <t>Znojmo</t>
  </si>
  <si>
    <t xml:space="preserve">Vranov nad Dyjí  </t>
  </si>
  <si>
    <t>Zámecká 328</t>
  </si>
  <si>
    <t>Brněnská 4955</t>
  </si>
  <si>
    <t xml:space="preserve">Bítov  </t>
  </si>
  <si>
    <t>Bítov 82</t>
  </si>
  <si>
    <t>Brno, Opuštěná</t>
  </si>
  <si>
    <t>Opuštěná</t>
  </si>
  <si>
    <t>Napajedla</t>
  </si>
  <si>
    <t>Bruntál</t>
  </si>
  <si>
    <t>Zlaté Hory</t>
  </si>
  <si>
    <t>Krnovská 225</t>
  </si>
  <si>
    <t>Jeseník</t>
  </si>
  <si>
    <t>Břidličná</t>
  </si>
  <si>
    <t>Rýmařovská 488</t>
  </si>
  <si>
    <t>Jablunkov</t>
  </si>
  <si>
    <t>Alej Míru 504</t>
  </si>
  <si>
    <t>Frýdek - Místek</t>
  </si>
  <si>
    <t>Sviadnov</t>
  </si>
  <si>
    <t>Ostravská</t>
  </si>
  <si>
    <t xml:space="preserve">Horní Těrlicko  </t>
  </si>
  <si>
    <t>Horní Těrlicko</t>
  </si>
  <si>
    <t>Karviná</t>
  </si>
  <si>
    <t>Ostravská 748</t>
  </si>
  <si>
    <t>Bílovec</t>
  </si>
  <si>
    <t>Opavská 1025/1</t>
  </si>
  <si>
    <t>Nový Jičín</t>
  </si>
  <si>
    <t>Opava</t>
  </si>
  <si>
    <t>Budišov nad Budišovkou</t>
  </si>
  <si>
    <t>Ul. 9. května</t>
  </si>
  <si>
    <t>Kobeřice</t>
  </si>
  <si>
    <t>Ostrava</t>
  </si>
  <si>
    <t>Ostrava - Přívoz, Muglinovská</t>
  </si>
  <si>
    <t>Muglinovská 3231</t>
  </si>
  <si>
    <t>Ostrava, Vítkovická</t>
  </si>
  <si>
    <t>Vítkovická 3232</t>
  </si>
  <si>
    <t>Ostrava, Michalkovická</t>
  </si>
  <si>
    <t>Michálkovická 1968</t>
  </si>
  <si>
    <t>Tovačov</t>
  </si>
  <si>
    <t>Sadová 287</t>
  </si>
  <si>
    <t>Přerov</t>
  </si>
  <si>
    <t>Kojetín</t>
  </si>
  <si>
    <t>Tržní náměstí 253</t>
  </si>
  <si>
    <t>Ruda nad Moravou</t>
  </si>
  <si>
    <t>Linhartova 310</t>
  </si>
  <si>
    <t>Šumperk</t>
  </si>
  <si>
    <t>Jesenická 2965/2C</t>
  </si>
  <si>
    <t xml:space="preserve">Havířov - Bludovice </t>
  </si>
  <si>
    <t>Frýdecká 1622</t>
  </si>
  <si>
    <t>Petřvald - východ</t>
  </si>
  <si>
    <t>Petřvald u Nového Jičína</t>
  </si>
  <si>
    <t>Petřvald - západ</t>
  </si>
  <si>
    <t>Chropyně</t>
  </si>
  <si>
    <t>Drahy 823</t>
  </si>
  <si>
    <t>Slavičín</t>
  </si>
  <si>
    <t>Litultovice</t>
  </si>
  <si>
    <t>Beroun, U Veterinárky</t>
  </si>
  <si>
    <t>Pražská</t>
  </si>
  <si>
    <t>Beroun</t>
  </si>
  <si>
    <t>Zdice</t>
  </si>
  <si>
    <t>Komenského</t>
  </si>
  <si>
    <t xml:space="preserve">Hostomice pod Brdy  </t>
  </si>
  <si>
    <t>Holýšov</t>
  </si>
  <si>
    <t>Jiráskova třída 714</t>
  </si>
  <si>
    <t>Domažlice</t>
  </si>
  <si>
    <t xml:space="preserve">Horšovský Týn  </t>
  </si>
  <si>
    <t>Nádražní 331</t>
  </si>
  <si>
    <t xml:space="preserve">Koloveč </t>
  </si>
  <si>
    <t>Palackého</t>
  </si>
  <si>
    <t>Poběžovice</t>
  </si>
  <si>
    <t>Šandova 281</t>
  </si>
  <si>
    <t>Cheb</t>
  </si>
  <si>
    <t>Dřenice u Chebu 13</t>
  </si>
  <si>
    <t xml:space="preserve">Kadaň  </t>
  </si>
  <si>
    <t>Rokelská</t>
  </si>
  <si>
    <t>Chomutov</t>
  </si>
  <si>
    <t xml:space="preserve">Prunéřov - Ušák  </t>
  </si>
  <si>
    <t>Prunéřov 384</t>
  </si>
  <si>
    <t>Nýrsko</t>
  </si>
  <si>
    <t>Náměstí</t>
  </si>
  <si>
    <t>Klatovy</t>
  </si>
  <si>
    <t xml:space="preserve">Kolinec  </t>
  </si>
  <si>
    <t>Kolinec</t>
  </si>
  <si>
    <t xml:space="preserve">Peruc  </t>
  </si>
  <si>
    <t>Louny</t>
  </si>
  <si>
    <t>Plzeň, Křimice</t>
  </si>
  <si>
    <t>Chebská 82</t>
  </si>
  <si>
    <t>Plzeň</t>
  </si>
  <si>
    <t>Merklín</t>
  </si>
  <si>
    <t>Plzeň - Jih</t>
  </si>
  <si>
    <t>Plzeň - Sever</t>
  </si>
  <si>
    <t xml:space="preserve">Žihle  </t>
  </si>
  <si>
    <t>Žihle</t>
  </si>
  <si>
    <t xml:space="preserve">Kozojedy  </t>
  </si>
  <si>
    <t>Kozojedy</t>
  </si>
  <si>
    <t xml:space="preserve">Loket nad Ohří  </t>
  </si>
  <si>
    <t>TGM Masaryka</t>
  </si>
  <si>
    <t>Sokolov</t>
  </si>
  <si>
    <t>Sokolov, Kraslická</t>
  </si>
  <si>
    <t>Kraslická 455</t>
  </si>
  <si>
    <t xml:space="preserve">Planá u Mariánských Lázní  </t>
  </si>
  <si>
    <t>Tachov</t>
  </si>
  <si>
    <t>ORES BIO</t>
  </si>
  <si>
    <t>ORES BIO 2-4 EQ</t>
  </si>
  <si>
    <t>-</t>
  </si>
  <si>
    <t>Žernosecká</t>
  </si>
  <si>
    <t xml:space="preserve"> REBECA 01</t>
  </si>
  <si>
    <t>WESUMAT</t>
  </si>
  <si>
    <t xml:space="preserve">NÁZEV ČS </t>
  </si>
  <si>
    <t>ID ČÍSLO ČS</t>
  </si>
  <si>
    <t>EKOL 0.5</t>
  </si>
  <si>
    <t>2x (ADONIX)</t>
  </si>
  <si>
    <t>2x (GSO5-SV)</t>
  </si>
  <si>
    <t>2x (LBO-KV4)</t>
  </si>
  <si>
    <t>2x (GSOL)</t>
  </si>
  <si>
    <t>1x (ADONIX)</t>
  </si>
  <si>
    <t>1x (SOL 2)</t>
  </si>
  <si>
    <t>NIKOL 1</t>
  </si>
  <si>
    <t>SILT 8 STANDARD</t>
  </si>
  <si>
    <t>KRAJ</t>
  </si>
  <si>
    <t>Hostomice pod Brdy, č.p. 551</t>
  </si>
  <si>
    <t>Litultovice 226</t>
  </si>
  <si>
    <t>Slavičín, k.. č. 493, směr Luhačovice</t>
  </si>
  <si>
    <t>sklad Čepro a.s., Šlapanov 204</t>
  </si>
  <si>
    <t>Karlovarský</t>
  </si>
  <si>
    <t>Jihočeský</t>
  </si>
  <si>
    <t>Středočeský</t>
  </si>
  <si>
    <t>Ústecký</t>
  </si>
  <si>
    <t>Plzeňský</t>
  </si>
  <si>
    <r>
      <t xml:space="preserve">SORPČNÍ VPUSŤ         </t>
    </r>
    <r>
      <rPr>
        <sz val="9"/>
        <color indexed="8"/>
        <rFont val="Arial"/>
        <family val="2"/>
        <charset val="238"/>
      </rPr>
      <t xml:space="preserve"> POČET / TYP</t>
    </r>
  </si>
  <si>
    <r>
      <t xml:space="preserve">ČOV, BČOV      </t>
    </r>
    <r>
      <rPr>
        <sz val="9"/>
        <rFont val="Arial"/>
        <family val="2"/>
        <charset val="238"/>
      </rPr>
      <t xml:space="preserve">     TYP</t>
    </r>
  </si>
  <si>
    <r>
      <t xml:space="preserve">ODLUČOVAČ               </t>
    </r>
    <r>
      <rPr>
        <sz val="9"/>
        <rFont val="Arial"/>
        <family val="2"/>
        <charset val="238"/>
      </rPr>
      <t xml:space="preserve"> POČET / TYP </t>
    </r>
  </si>
  <si>
    <t>1x (AS TOP 10)</t>
  </si>
  <si>
    <t>1x (LOP 5)</t>
  </si>
  <si>
    <t>1x (KS-2)</t>
  </si>
  <si>
    <t>1x (GSO 5)</t>
  </si>
  <si>
    <t>1x (GSO 5/12)</t>
  </si>
  <si>
    <t>1x (GSO 5/10)</t>
  </si>
  <si>
    <t>1x (ČSAD 5,0 l/s)</t>
  </si>
  <si>
    <t>1x (AS-TOP 10)</t>
  </si>
  <si>
    <t>1x (GSO 5/6)</t>
  </si>
  <si>
    <t>1x (EKOSTAR)</t>
  </si>
  <si>
    <t>1x (ORES 2)</t>
  </si>
  <si>
    <t>1x (koalescenční typ KX)</t>
  </si>
  <si>
    <t>1x (ORES 6)</t>
  </si>
  <si>
    <t>1x (ORES 10 BF)</t>
  </si>
  <si>
    <t>1x (GSO 5/40)</t>
  </si>
  <si>
    <t>1 x (ORES 15 B2F)</t>
  </si>
  <si>
    <t>1x (AS TOP 6PS)</t>
  </si>
  <si>
    <t>1x (ORES 6SF)</t>
  </si>
  <si>
    <t>1x (AS TOP 2S)</t>
  </si>
  <si>
    <t>1x (AS TOP 3S)</t>
  </si>
  <si>
    <r>
      <t>1x (</t>
    </r>
    <r>
      <rPr>
        <sz val="7"/>
        <rFont val="Arial"/>
        <family val="2"/>
        <charset val="238"/>
      </rPr>
      <t>Eurosepurátor</t>
    </r>
    <r>
      <rPr>
        <sz val="9"/>
        <rFont val="Arial"/>
        <family val="2"/>
        <charset val="238"/>
      </rPr>
      <t xml:space="preserve"> 92 EUS 6/III)</t>
    </r>
  </si>
  <si>
    <t>1x (ORES 6S2)</t>
  </si>
  <si>
    <t>1x (AS TOP 6)</t>
  </si>
  <si>
    <t>1x (AS TOP 3)</t>
  </si>
  <si>
    <t>1x (AS TOP 6S)</t>
  </si>
  <si>
    <t>1x (ORES 10 S2F)</t>
  </si>
  <si>
    <t>1x (ORES 10 SF)</t>
  </si>
  <si>
    <t>1x (AS TOP 6L)</t>
  </si>
  <si>
    <t>1x (AS TOP 6P)</t>
  </si>
  <si>
    <t>1x (GSO 5/1,2)</t>
  </si>
  <si>
    <t>1x (AS TOP 6S 05)</t>
  </si>
  <si>
    <t>1x (ORES 6 S2F-ATYP)</t>
  </si>
  <si>
    <t>1x (SOR.II  10-JKS-ZP)</t>
  </si>
  <si>
    <t>1x (ORES 6 SF)</t>
  </si>
  <si>
    <t>1x (SOR 10)</t>
  </si>
  <si>
    <t>1x (SOR 5)</t>
  </si>
  <si>
    <t>1x (AS TOP)</t>
  </si>
  <si>
    <t>1x (AS TOP 10 P)</t>
  </si>
  <si>
    <t>1x (ORES 4 S2F)</t>
  </si>
  <si>
    <t>1x (GSO 5/20)</t>
  </si>
  <si>
    <t>1x (ORES 2 S2F)</t>
  </si>
  <si>
    <t>1x (FORTEX SOR 10)</t>
  </si>
  <si>
    <t>1x (AS TOP 20)</t>
  </si>
  <si>
    <t>2x (LBO - KV4 SE)</t>
  </si>
  <si>
    <t>2x (LBO - KV4)</t>
  </si>
  <si>
    <t>2x (SOL - 2)</t>
  </si>
  <si>
    <t>2x (AS-TOP 6F1, ČSAD)</t>
  </si>
  <si>
    <t>2x (ADONIX AxT/C)</t>
  </si>
  <si>
    <r>
      <t>1x (GSO 5/12)</t>
    </r>
    <r>
      <rPr>
        <sz val="6"/>
        <rFont val="Arial"/>
        <family val="2"/>
        <charset val="238"/>
      </rPr>
      <t xml:space="preserve"> bez sorbce</t>
    </r>
  </si>
  <si>
    <t>1x (typ nezjištěn)</t>
  </si>
  <si>
    <t>2x (ADONIX AxT/C,D)</t>
  </si>
  <si>
    <t>3x (GSO 5/SV)</t>
  </si>
  <si>
    <t>2x (GSO 5/SV)</t>
  </si>
  <si>
    <t>2x (GSOL 2/10)</t>
  </si>
  <si>
    <t>1x (ORES 62F)</t>
  </si>
  <si>
    <t>1x (AS TOP 6 S1)</t>
  </si>
  <si>
    <t>1x (ČSAD)</t>
  </si>
  <si>
    <t>1x (AS TOP P3)</t>
  </si>
  <si>
    <t>1x (ORES 102BF)</t>
  </si>
  <si>
    <t>Vysočina</t>
  </si>
  <si>
    <r>
      <rPr>
        <sz val="9"/>
        <rFont val="Arial"/>
        <family val="2"/>
        <charset val="238"/>
      </rPr>
      <t xml:space="preserve">1x (typ nezjištěn) </t>
    </r>
  </si>
  <si>
    <t>2x (GSO 5)</t>
  </si>
  <si>
    <r>
      <t xml:space="preserve">2x (ČSAD 5 a 3,1 l/s) </t>
    </r>
    <r>
      <rPr>
        <sz val="6"/>
        <rFont val="Arial"/>
        <family val="2"/>
        <charset val="238"/>
      </rPr>
      <t>bez sorbce</t>
    </r>
  </si>
  <si>
    <t>1x (ORES 10B2F)</t>
  </si>
  <si>
    <t>Královehradecký</t>
  </si>
  <si>
    <t>Pardubický</t>
  </si>
  <si>
    <t xml:space="preserve">4x (ADONIX AxT/C) </t>
  </si>
  <si>
    <t>1x BČOV (Cleanny 8)</t>
  </si>
  <si>
    <t>1 x (Adonix SOAx5/377/20)</t>
  </si>
  <si>
    <t>1x (GSO 5 - SV)</t>
  </si>
  <si>
    <t>Liberecký</t>
  </si>
  <si>
    <t>VYsočina</t>
  </si>
  <si>
    <t>Středočský</t>
  </si>
  <si>
    <t xml:space="preserve">3x (ADONIX) </t>
  </si>
  <si>
    <t xml:space="preserve">1x (GSOL) </t>
  </si>
  <si>
    <t>1x (BOND NS 10 DS)</t>
  </si>
  <si>
    <t>Zlínský</t>
  </si>
  <si>
    <t>Jihomoravský</t>
  </si>
  <si>
    <t>Moravskoslezský</t>
  </si>
  <si>
    <t>Olomoucký</t>
  </si>
  <si>
    <t>1x (SOL 2/4)</t>
  </si>
  <si>
    <t>REBECA</t>
  </si>
  <si>
    <t xml:space="preserve">1x (GSO 5) </t>
  </si>
  <si>
    <t xml:space="preserve">1x (ORES 6 BF) </t>
  </si>
  <si>
    <t xml:space="preserve">1 x (GSO5/10) </t>
  </si>
  <si>
    <t xml:space="preserve">1x (LOP 5) </t>
  </si>
  <si>
    <t>Náklady na dopravu</t>
  </si>
  <si>
    <t>SPECIFIKACE ZAKÁZKY</t>
  </si>
  <si>
    <t>Mechanické čištění a tlakové čištění</t>
  </si>
  <si>
    <t>Regenerace nebo výměna filtrační náplně a likvidace</t>
  </si>
  <si>
    <t>Odsátí a likvidace čištěním vzniklých kalů</t>
  </si>
  <si>
    <t>Odsátí a likvidace znečištěné vody</t>
  </si>
  <si>
    <t>1 x (ORES)</t>
  </si>
  <si>
    <t>Praha, Uhříněves</t>
  </si>
  <si>
    <t>Přátelství 43a/1494</t>
  </si>
  <si>
    <t>1x (GSOL2/10)</t>
  </si>
  <si>
    <t>3x (UVF)</t>
  </si>
  <si>
    <t>Loučovice</t>
  </si>
  <si>
    <t>Český Krumlov</t>
  </si>
  <si>
    <t>KX 10</t>
  </si>
  <si>
    <t>Vlachovo Březí</t>
  </si>
  <si>
    <t>Husova 382</t>
  </si>
  <si>
    <t>DČB 5</t>
  </si>
  <si>
    <t>Vrbice</t>
  </si>
  <si>
    <t>Vrbice 178</t>
  </si>
  <si>
    <t>EKOL 4</t>
  </si>
  <si>
    <t>1x Sepurator 90</t>
  </si>
  <si>
    <t>Tovární 2917</t>
  </si>
  <si>
    <t>1x DHCLB 015 AA</t>
  </si>
  <si>
    <t>1x (typ nezjištěn-provzdušňování)</t>
  </si>
  <si>
    <t>Položka</t>
  </si>
  <si>
    <t>Měrná jednotka (m.j.)</t>
  </si>
  <si>
    <t>Cena za m.j.</t>
  </si>
  <si>
    <t>Čištění odpadu malého rozsahu do 1 hod.</t>
  </si>
  <si>
    <t>Havarijní výjezd mimo pracovní dobu (po-pá od 14:00 – 6:00 hod. st.sv.,So,Ne celý den)</t>
  </si>
  <si>
    <t>hod</t>
  </si>
  <si>
    <t>Tlakové čištění kanalizace do DN 100 mm</t>
  </si>
  <si>
    <t>bm</t>
  </si>
  <si>
    <t>Tlakové čištění kanalizace do DN 200 mm</t>
  </si>
  <si>
    <t>Tlakové čištění kanalizace do DN 250 mm</t>
  </si>
  <si>
    <t>Tlakové čištění kanalizace do DN 300 mm</t>
  </si>
  <si>
    <t>Tlakové čištění kanalizace do DN 400 mm</t>
  </si>
  <si>
    <t>Tlakové čištění kanalizace do DN 500 mm</t>
  </si>
  <si>
    <t>Tlakové čištění kanalizace od DN 100 do DN 500 mm - hodinová sazba při neznámé délce stok</t>
  </si>
  <si>
    <t>Frézování kanalizace</t>
  </si>
  <si>
    <t>Frézování měkkých ucpávek</t>
  </si>
  <si>
    <t>Frézování středně tvrdých ucpávek</t>
  </si>
  <si>
    <t>Frézování tvrdých ucpávek</t>
  </si>
  <si>
    <t>Revize kanalizace TV kamerou do 25 bm</t>
  </si>
  <si>
    <t>Revize kanalizace TV kamerou se záznamem a zprávou</t>
  </si>
  <si>
    <t>Revize kanalizace TV kamerou se záznamem a zprávou - hodinová sazba při neznámé délce stok</t>
  </si>
  <si>
    <t>Čištění dešťových vpustí</t>
  </si>
  <si>
    <t>ks</t>
  </si>
  <si>
    <t>Čištění podlahových vpustí</t>
  </si>
  <si>
    <t>Čištění revizní šachty a vpusti</t>
  </si>
  <si>
    <t>Čištění dešťových svodů</t>
  </si>
  <si>
    <t>Čerpání kalovými čerpadly</t>
  </si>
  <si>
    <t>hod.</t>
  </si>
  <si>
    <t>Vysokotlaké čištění stěn jímek, ředění jímek</t>
  </si>
  <si>
    <t>Práce sacího vozidla</t>
  </si>
  <si>
    <t>Práce sacím bagrem</t>
  </si>
  <si>
    <t>Demontáž a montáž WC a pisoárů, sanitárních zařízení</t>
  </si>
  <si>
    <t>Demontáž a montáž čistících kusů</t>
  </si>
  <si>
    <t>Demontáž a montáž sifonů a výlevek</t>
  </si>
  <si>
    <t>Doprava monitorovacího vozidla</t>
  </si>
  <si>
    <t>km</t>
  </si>
  <si>
    <t>Doprava tlakového vozidla</t>
  </si>
  <si>
    <t>Doprava sacího vozidla</t>
  </si>
  <si>
    <t>Doprava sacího bagru</t>
  </si>
  <si>
    <t>Doprava vozidla pro likvidaci nebezpečného odpadu na skládku</t>
  </si>
  <si>
    <t>Likvidace nebezpečného odpadu</t>
  </si>
  <si>
    <t>t</t>
  </si>
  <si>
    <t>Celkem</t>
  </si>
  <si>
    <t>Jednotkové ceny - Položkový rozpočet</t>
  </si>
  <si>
    <r>
      <t xml:space="preserve">Zkouška těstnosti </t>
    </r>
    <r>
      <rPr>
        <sz val="9"/>
        <color rgb="FF000000"/>
        <rFont val="Arial"/>
        <family val="2"/>
        <charset val="238"/>
      </rPr>
      <t>- požadovaný rok provedení</t>
    </r>
  </si>
  <si>
    <r>
      <t xml:space="preserve">CENA/ROK    </t>
    </r>
    <r>
      <rPr>
        <sz val="11"/>
        <color theme="1"/>
        <rFont val="Calibri"/>
        <family val="2"/>
        <charset val="238"/>
        <scheme val="minor"/>
      </rPr>
      <t>(Kč bez DPH)</t>
    </r>
  </si>
  <si>
    <t>Strojírenská</t>
  </si>
  <si>
    <t xml:space="preserve"> - </t>
  </si>
  <si>
    <t>1x DHCB 025AA (Techneau)</t>
  </si>
  <si>
    <t xml:space="preserve"> -</t>
  </si>
  <si>
    <t>Kunovice - samoobslužná</t>
  </si>
  <si>
    <t>třída Vítězství 841</t>
  </si>
  <si>
    <t>1x DHF 110E</t>
  </si>
  <si>
    <t>Frýdek - Místek - samoobslužná</t>
  </si>
  <si>
    <t>Beskydská 2249</t>
  </si>
  <si>
    <t>1x 'DHCB 020 AAS</t>
  </si>
  <si>
    <t>Opava - samoobslužná</t>
  </si>
  <si>
    <t>Olomoucká</t>
  </si>
  <si>
    <t>DHF 108E</t>
  </si>
  <si>
    <t>5,9/3,54</t>
  </si>
  <si>
    <t>1,44/0,58</t>
  </si>
  <si>
    <t>2x0,5</t>
  </si>
  <si>
    <t>3,32/1,86</t>
  </si>
  <si>
    <t>8,22/8,06</t>
  </si>
  <si>
    <t xml:space="preserve"> 2x (0,54/0,31)</t>
  </si>
  <si>
    <t>3,77/2,94</t>
  </si>
  <si>
    <t>2,37/1,83</t>
  </si>
  <si>
    <t>3,96/3,36</t>
  </si>
  <si>
    <t>4,51/3,35</t>
  </si>
  <si>
    <t>4/3,25</t>
  </si>
  <si>
    <t>3,77/3,14</t>
  </si>
  <si>
    <t>1 + 2x 0,5</t>
  </si>
  <si>
    <t>3,79/3,71</t>
  </si>
  <si>
    <t>3,5/2,63; 3,24/1,94</t>
  </si>
  <si>
    <t>4,07/3,2</t>
  </si>
  <si>
    <t>2,63/1,83</t>
  </si>
  <si>
    <t>2,34/1,8</t>
  </si>
  <si>
    <t>3,43/1,82</t>
  </si>
  <si>
    <t>2x (0,91/0,53)</t>
  </si>
  <si>
    <t>4,12/3,35</t>
  </si>
  <si>
    <t>12,56/10,32</t>
  </si>
  <si>
    <t>2x (0,38/0,19)</t>
  </si>
  <si>
    <t>3x (1,1/1,1)</t>
  </si>
  <si>
    <t>4,94/3,5</t>
  </si>
  <si>
    <t>12,56/10,36</t>
  </si>
  <si>
    <t>4/3,5</t>
  </si>
  <si>
    <t>4,42/3,6</t>
  </si>
  <si>
    <t>3,33/2,5</t>
  </si>
  <si>
    <t>1,063/0,553   1,063/0,567</t>
  </si>
  <si>
    <t>9,151/6,545</t>
  </si>
  <si>
    <t>6,641/2,049</t>
  </si>
  <si>
    <t>6,088/4,335</t>
  </si>
  <si>
    <t>1,048/0,629</t>
  </si>
  <si>
    <t>4x (1,089/0,581)</t>
  </si>
  <si>
    <t>10,035/7,14</t>
  </si>
  <si>
    <t>2x (1,103/0,588)</t>
  </si>
  <si>
    <t>2x (1,103/0,809)</t>
  </si>
  <si>
    <t>8,597/8,367</t>
  </si>
  <si>
    <t xml:space="preserve"> 5,184/3564     1,096/0,585 </t>
  </si>
  <si>
    <t>3x (1,96/0,56)</t>
  </si>
  <si>
    <t>5,869/3,255</t>
  </si>
  <si>
    <t>3,762/2,921</t>
  </si>
  <si>
    <t>3x (1,112/0,63)</t>
  </si>
  <si>
    <t>3x (1,104/0,608)</t>
  </si>
  <si>
    <t>2x (1,037/0,593)</t>
  </si>
  <si>
    <t>2,528/1,952</t>
  </si>
  <si>
    <t>2x (2,506/1,031)</t>
  </si>
  <si>
    <t>15,095/12,378</t>
  </si>
  <si>
    <t>4x (0,981/0,569)</t>
  </si>
  <si>
    <t>4,75/3,85</t>
  </si>
  <si>
    <t>13,514/10,155</t>
  </si>
  <si>
    <t>2,365/1,892</t>
  </si>
  <si>
    <t>0,353/0,177</t>
  </si>
  <si>
    <t>2,873/2,222</t>
  </si>
  <si>
    <t>6,035/2,153</t>
  </si>
  <si>
    <t>4,422/1,886</t>
  </si>
  <si>
    <t>2,538/1,674</t>
  </si>
  <si>
    <t>5,839/2,526</t>
  </si>
  <si>
    <t>7,582/5,48</t>
  </si>
  <si>
    <t>2,354/1,877</t>
  </si>
  <si>
    <t>6,375/2,678</t>
  </si>
  <si>
    <t>4,246/1,966</t>
  </si>
  <si>
    <t>5,246/4,021</t>
  </si>
  <si>
    <t>7,96/2,467</t>
  </si>
  <si>
    <t>5,086/2,075</t>
  </si>
  <si>
    <t>0,478/0,198</t>
  </si>
  <si>
    <t>4,905/3,877</t>
  </si>
  <si>
    <t>0,478/0,258</t>
  </si>
  <si>
    <t>2,355/1,826</t>
  </si>
  <si>
    <t>6,609/5,46</t>
  </si>
  <si>
    <t>4,468/1,924</t>
  </si>
  <si>
    <t>4,78/1,752</t>
  </si>
  <si>
    <t>13,287/8,623</t>
  </si>
  <si>
    <t>4,664/3684</t>
  </si>
  <si>
    <t>6,123/3,126</t>
  </si>
  <si>
    <t>2,420/1,939</t>
  </si>
  <si>
    <t>3,826/2,768</t>
  </si>
  <si>
    <t>2,333/1,925</t>
  </si>
  <si>
    <t>2,345/1,955</t>
  </si>
  <si>
    <t>1,099/0,635</t>
  </si>
  <si>
    <t>8,239/5,811</t>
  </si>
  <si>
    <t>1,395/1,14</t>
  </si>
  <si>
    <t>5,575/3,891</t>
  </si>
  <si>
    <t>4,602/1,902</t>
  </si>
  <si>
    <t>2,45/1,9</t>
  </si>
  <si>
    <t>5,95/4,76</t>
  </si>
  <si>
    <t>4,749/1,911</t>
  </si>
  <si>
    <t>0,548/0,353</t>
  </si>
  <si>
    <t>0,504/0,268</t>
  </si>
  <si>
    <t>7,964/5,831</t>
  </si>
  <si>
    <t>1,05/0,63</t>
  </si>
  <si>
    <t>7,637/2,905</t>
  </si>
  <si>
    <t>7,768/6,722</t>
  </si>
  <si>
    <t>15,208/8,3</t>
  </si>
  <si>
    <t>14,889/10,681</t>
  </si>
  <si>
    <t>16,682/13,734</t>
  </si>
  <si>
    <t>4,091/2,06</t>
  </si>
  <si>
    <t>3,8/2,91</t>
  </si>
  <si>
    <t>2,233/1,117</t>
  </si>
  <si>
    <t>2,284/1,356</t>
  </si>
  <si>
    <t>3,663/2,386</t>
  </si>
  <si>
    <t>15,283/9,039</t>
  </si>
  <si>
    <t>3,025/1,998</t>
  </si>
  <si>
    <t>5,111/2,562</t>
  </si>
  <si>
    <t>6,474/2,017</t>
  </si>
  <si>
    <t>5,405/1,931</t>
  </si>
  <si>
    <t>6,24/4,507</t>
  </si>
  <si>
    <t>2,409/1,995</t>
  </si>
  <si>
    <t>1,68/1</t>
  </si>
  <si>
    <t>3,686/2,707</t>
  </si>
  <si>
    <t>12,305/8,942</t>
  </si>
  <si>
    <t>8,085/5,084</t>
  </si>
  <si>
    <t>2x (0,898/0,56)</t>
  </si>
  <si>
    <t>1,053/0,647</t>
  </si>
  <si>
    <t>8,38/4,282</t>
  </si>
  <si>
    <t xml:space="preserve"> 4/2</t>
  </si>
  <si>
    <t>3*</t>
  </si>
  <si>
    <t>1*</t>
  </si>
  <si>
    <t>15*</t>
  </si>
  <si>
    <t>3x 5*</t>
  </si>
  <si>
    <t>2*</t>
  </si>
  <si>
    <t>2x 5*</t>
  </si>
  <si>
    <t>5*</t>
  </si>
  <si>
    <t>4x 5*</t>
  </si>
  <si>
    <t>cca 3 kg   'ROZMĚR BOXU 15 *50*90CM</t>
  </si>
  <si>
    <t>3*             box '15x50x90cm</t>
  </si>
  <si>
    <r>
      <t xml:space="preserve">Celkový / využitelný OBJEM ZAŘÍZENÍ      </t>
    </r>
    <r>
      <rPr>
        <sz val="9"/>
        <color rgb="FF000000"/>
        <rFont val="Arial"/>
        <family val="2"/>
        <charset val="238"/>
      </rPr>
      <t>m3</t>
    </r>
  </si>
  <si>
    <r>
      <t xml:space="preserve">Sorpční náplň     </t>
    </r>
    <r>
      <rPr>
        <sz val="9"/>
        <color rgb="FF000000"/>
        <rFont val="Arial"/>
        <family val="2"/>
        <charset val="238"/>
      </rPr>
      <t xml:space="preserve">kg </t>
    </r>
    <r>
      <rPr>
        <b/>
        <sz val="9"/>
        <color indexed="8"/>
        <rFont val="Arial"/>
        <family val="2"/>
        <charset val="238"/>
      </rPr>
      <t xml:space="preserve">                        </t>
    </r>
    <r>
      <rPr>
        <sz val="9"/>
        <color rgb="FF000000"/>
        <rFont val="Arial"/>
        <family val="2"/>
        <charset val="238"/>
      </rPr>
      <t xml:space="preserve">   * výrobce neuvádí -odhad</t>
    </r>
  </si>
  <si>
    <r>
      <t xml:space="preserve">Zkouška těsnosti   </t>
    </r>
    <r>
      <rPr>
        <sz val="11"/>
        <color theme="1"/>
        <rFont val="Calibri"/>
        <family val="2"/>
        <charset val="238"/>
        <scheme val="minor"/>
      </rPr>
      <t xml:space="preserve">               (vč. protokolárního záznamu) </t>
    </r>
  </si>
  <si>
    <t>2x (GSO 5 - SV)</t>
  </si>
  <si>
    <t>2x3*</t>
  </si>
  <si>
    <t>3x3*</t>
  </si>
  <si>
    <t>Střiž REO FB (Fibroil)</t>
  </si>
  <si>
    <t>kg</t>
  </si>
  <si>
    <t>2x2*</t>
  </si>
  <si>
    <t>2x1*</t>
  </si>
  <si>
    <t xml:space="preserve">24,6 </t>
  </si>
  <si>
    <t>Kontrola tech. Stavu</t>
  </si>
  <si>
    <t>Těstnostní zkouška vodohospodářského zařízení (nádrž, ORL, SV)</t>
  </si>
  <si>
    <t>3,47/1,95</t>
  </si>
  <si>
    <t>8,79/6,9</t>
  </si>
  <si>
    <t>2x 0,5/0,33</t>
  </si>
  <si>
    <t>3x 1,05/0,59</t>
  </si>
  <si>
    <t>Likvidace použité střiže</t>
  </si>
  <si>
    <t>1x (Oleopator P)</t>
  </si>
  <si>
    <t>cca 15</t>
  </si>
  <si>
    <t>cca15</t>
  </si>
  <si>
    <t>cca 20</t>
  </si>
  <si>
    <t>1x (ORES 10)</t>
  </si>
  <si>
    <t>cca 10</t>
  </si>
  <si>
    <t>cca 25</t>
  </si>
  <si>
    <t>cca 12</t>
  </si>
  <si>
    <t>1x3*</t>
  </si>
  <si>
    <t>16,45/11,926</t>
  </si>
  <si>
    <t>10*</t>
  </si>
  <si>
    <t>6*</t>
  </si>
  <si>
    <t>Příloha č. 3 ZD - Položkový rozpočet (specifikace zakázky)   -   ZŘ č.: 219/22/OCN  - Čištění a údržba stokové sítě na čerpacích stanicích EuroOil, 2023 - 2026</t>
  </si>
  <si>
    <r>
      <t>CENA CELKEM</t>
    </r>
    <r>
      <rPr>
        <sz val="12"/>
        <color indexed="8"/>
        <rFont val="Arial"/>
        <family val="2"/>
        <charset val="238"/>
      </rPr>
      <t xml:space="preserve">        (Kč bez DPH)</t>
    </r>
  </si>
  <si>
    <t>POLOŽKOVÁ KALKULACE (nabídkové ceny v Kč bez DPH)</t>
  </si>
  <si>
    <r>
      <t xml:space="preserve">Ostatní náklady </t>
    </r>
    <r>
      <rPr>
        <b/>
        <sz val="7"/>
        <color indexed="8"/>
        <rFont val="Arial"/>
        <family val="2"/>
        <charset val="238"/>
      </rPr>
      <t>(opravy, zavodnění ORL, administrativa apod.)</t>
    </r>
  </si>
  <si>
    <t>ÚČASTNÍK VYPLŇUJE V PŘÍLOZE ZD č. 3 JEN SLOUPCE   "POLOŽKOVÁ KALKULACE"</t>
  </si>
  <si>
    <t>ČIŠTĚNÍ A ÚDRŽBA STOKOVÉ SÍTĚ ČS EUROOIL - NABÍDKOVÁ CENA CELKEM "C" ZA OBDOBÍ 2023 - 2026: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</si>
</sst>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scheme val="minor"/>
    </font>
    <font>
      <sz val="7"/>
      <name val="Arial"/>
      <family val="2"/>
      <charset val="238"/>
    </font>
    <font>
      <sz val="9"/>
      <color rgb="FFFF0000"/>
      <name val="Arial"/>
      <family val="2"/>
      <charset val="238"/>
    </font>
    <font>
      <sz val="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4"/>
      <color rgb="FF002060"/>
      <name val="Arial"/>
      <family val="2"/>
      <charset val="238"/>
    </font>
    <font>
      <b/>
      <sz val="14"/>
      <color rgb="FF002060"/>
      <name val="Calibri"/>
      <family val="2"/>
      <scheme val="minor"/>
    </font>
    <font>
      <b/>
      <sz val="11"/>
      <color rgb="FFC00000"/>
      <name val="Arial"/>
      <family val="2"/>
      <charset val="238"/>
    </font>
    <font>
      <b/>
      <sz val="12"/>
      <color rgb="FF7030A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i/>
      <sz val="12"/>
      <color rgb="FFC0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5">
    <xf numFmtId="0" fontId="0" fillId="0" borderId="0" xfId="0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1" applyFont="1" applyAlignment="1">
      <alignment horizontal="left" vertical="center"/>
    </xf>
    <xf numFmtId="0" fontId="22" fillId="0" borderId="0" xfId="1" applyFont="1"/>
    <xf numFmtId="0" fontId="2" fillId="0" borderId="0" xfId="1"/>
    <xf numFmtId="0" fontId="23" fillId="4" borderId="38" xfId="1" applyFont="1" applyFill="1" applyBorder="1" applyAlignment="1">
      <alignment vertical="center" wrapText="1"/>
    </xf>
    <xf numFmtId="0" fontId="23" fillId="4" borderId="34" xfId="1" applyFont="1" applyFill="1" applyBorder="1" applyAlignment="1">
      <alignment horizontal="center" vertical="center" wrapText="1"/>
    </xf>
    <xf numFmtId="0" fontId="24" fillId="0" borderId="28" xfId="1" applyFont="1" applyBorder="1" applyAlignment="1">
      <alignment vertical="center" wrapText="1"/>
    </xf>
    <xf numFmtId="0" fontId="24" fillId="0" borderId="29" xfId="1" applyFont="1" applyBorder="1" applyAlignment="1">
      <alignment horizontal="center" vertical="center" wrapText="1"/>
    </xf>
    <xf numFmtId="44" fontId="24" fillId="0" borderId="30" xfId="1" applyNumberFormat="1" applyFont="1" applyBorder="1" applyAlignment="1">
      <alignment vertical="center" wrapText="1"/>
    </xf>
    <xf numFmtId="0" fontId="24" fillId="0" borderId="18" xfId="1" applyFont="1" applyBorder="1" applyAlignment="1">
      <alignment vertical="center" wrapText="1"/>
    </xf>
    <xf numFmtId="0" fontId="24" fillId="0" borderId="1" xfId="1" applyFont="1" applyBorder="1" applyAlignment="1">
      <alignment horizontal="center" vertical="center" wrapText="1"/>
    </xf>
    <xf numFmtId="44" fontId="24" fillId="0" borderId="17" xfId="1" applyNumberFormat="1" applyFont="1" applyBorder="1" applyAlignment="1">
      <alignment vertical="center" wrapText="1"/>
    </xf>
    <xf numFmtId="0" fontId="7" fillId="0" borderId="18" xfId="1" applyFont="1" applyBorder="1" applyAlignment="1">
      <alignment vertical="center" wrapText="1"/>
    </xf>
    <xf numFmtId="44" fontId="25" fillId="5" borderId="38" xfId="1" applyNumberFormat="1" applyFont="1" applyFill="1" applyBorder="1" applyAlignment="1">
      <alignment vertical="center" wrapText="1"/>
    </xf>
    <xf numFmtId="0" fontId="26" fillId="0" borderId="0" xfId="1" applyFont="1" applyAlignment="1">
      <alignment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10" fillId="2" borderId="2" xfId="0" quotePrefix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44" fontId="0" fillId="0" borderId="0" xfId="0" applyNumberForma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4" fillId="0" borderId="42" xfId="1" applyFont="1" applyBorder="1" applyAlignment="1">
      <alignment vertical="center" wrapText="1"/>
    </xf>
    <xf numFmtId="0" fontId="24" fillId="0" borderId="41" xfId="1" applyFont="1" applyBorder="1" applyAlignment="1">
      <alignment vertical="center" wrapText="1"/>
    </xf>
    <xf numFmtId="0" fontId="24" fillId="0" borderId="43" xfId="1" applyFont="1" applyBorder="1" applyAlignment="1">
      <alignment horizontal="center" vertical="center" wrapText="1"/>
    </xf>
    <xf numFmtId="44" fontId="24" fillId="0" borderId="44" xfId="1" applyNumberFormat="1" applyFont="1" applyBorder="1" applyAlignment="1">
      <alignment vertical="center" wrapText="1"/>
    </xf>
    <xf numFmtId="0" fontId="24" fillId="0" borderId="37" xfId="1" applyFont="1" applyBorder="1" applyAlignment="1">
      <alignment horizontal="center" vertical="center" wrapText="1"/>
    </xf>
    <xf numFmtId="4" fontId="20" fillId="3" borderId="23" xfId="0" applyNumberFormat="1" applyFont="1" applyFill="1" applyBorder="1" applyAlignment="1">
      <alignment horizontal="center" vertical="center"/>
    </xf>
    <xf numFmtId="4" fontId="20" fillId="3" borderId="26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20" fillId="3" borderId="22" xfId="0" applyNumberFormat="1" applyFont="1" applyFill="1" applyBorder="1" applyAlignment="1">
      <alignment horizontal="center" vertical="center"/>
    </xf>
    <xf numFmtId="4" fontId="20" fillId="3" borderId="25" xfId="0" applyNumberFormat="1" applyFont="1" applyFill="1" applyBorder="1" applyAlignment="1">
      <alignment horizontal="center" vertical="center"/>
    </xf>
    <xf numFmtId="4" fontId="20" fillId="3" borderId="35" xfId="0" applyNumberFormat="1" applyFont="1" applyFill="1" applyBorder="1" applyAlignment="1">
      <alignment horizontal="center" vertical="center"/>
    </xf>
    <xf numFmtId="4" fontId="20" fillId="3" borderId="36" xfId="0" applyNumberFormat="1" applyFont="1" applyFill="1" applyBorder="1" applyAlignment="1">
      <alignment horizontal="center" vertical="center"/>
    </xf>
    <xf numFmtId="4" fontId="20" fillId="3" borderId="24" xfId="0" applyNumberFormat="1" applyFont="1" applyFill="1" applyBorder="1" applyAlignment="1">
      <alignment horizontal="center" vertical="center"/>
    </xf>
    <xf numFmtId="4" fontId="20" fillId="3" borderId="27" xfId="0" applyNumberFormat="1" applyFont="1" applyFill="1" applyBorder="1" applyAlignment="1">
      <alignment horizontal="center" vertical="center"/>
    </xf>
    <xf numFmtId="44" fontId="16" fillId="3" borderId="11" xfId="0" applyNumberFormat="1" applyFont="1" applyFill="1" applyBorder="1" applyAlignment="1">
      <alignment horizontal="center" vertical="center" wrapText="1"/>
    </xf>
    <xf numFmtId="44" fontId="20" fillId="3" borderId="24" xfId="0" applyNumberFormat="1" applyFont="1" applyFill="1" applyBorder="1" applyAlignment="1">
      <alignment horizontal="center" vertical="center"/>
    </xf>
    <xf numFmtId="44" fontId="20" fillId="3" borderId="27" xfId="0" applyNumberFormat="1" applyFont="1" applyFill="1" applyBorder="1" applyAlignment="1">
      <alignment horizontal="center" vertical="center"/>
    </xf>
    <xf numFmtId="0" fontId="25" fillId="5" borderId="32" xfId="1" applyFont="1" applyFill="1" applyBorder="1" applyAlignment="1">
      <alignment horizontal="center" vertical="center" wrapText="1"/>
    </xf>
    <xf numFmtId="0" fontId="25" fillId="5" borderId="34" xfId="1" applyFont="1" applyFill="1" applyBorder="1" applyAlignment="1">
      <alignment horizontal="center" vertical="center" wrapText="1"/>
    </xf>
    <xf numFmtId="0" fontId="28" fillId="6" borderId="32" xfId="0" applyFont="1" applyFill="1" applyBorder="1" applyAlignment="1">
      <alignment horizontal="center" vertical="center" wrapText="1"/>
    </xf>
    <xf numFmtId="0" fontId="29" fillId="6" borderId="33" xfId="0" applyFont="1" applyFill="1" applyBorder="1" applyAlignment="1">
      <alignment horizontal="center" vertical="center" wrapText="1"/>
    </xf>
    <xf numFmtId="0" fontId="29" fillId="6" borderId="34" xfId="0" applyFont="1" applyFill="1" applyBorder="1" applyAlignment="1">
      <alignment horizontal="center" vertical="center" wrapText="1"/>
    </xf>
    <xf numFmtId="0" fontId="30" fillId="7" borderId="32" xfId="0" applyFont="1" applyFill="1" applyBorder="1" applyAlignment="1">
      <alignment horizontal="center" vertical="center"/>
    </xf>
    <xf numFmtId="0" fontId="30" fillId="7" borderId="33" xfId="0" applyFont="1" applyFill="1" applyBorder="1" applyAlignment="1">
      <alignment horizontal="center" vertical="center"/>
    </xf>
    <xf numFmtId="0" fontId="31" fillId="8" borderId="32" xfId="0" applyFont="1" applyFill="1" applyBorder="1" applyAlignment="1">
      <alignment horizontal="center" vertical="center"/>
    </xf>
    <xf numFmtId="0" fontId="31" fillId="8" borderId="33" xfId="0" applyFont="1" applyFill="1" applyBorder="1" applyAlignment="1">
      <alignment horizontal="center" vertical="center"/>
    </xf>
    <xf numFmtId="0" fontId="31" fillId="8" borderId="34" xfId="0" applyFont="1" applyFill="1" applyBorder="1" applyAlignment="1">
      <alignment horizontal="center" vertical="center"/>
    </xf>
    <xf numFmtId="44" fontId="32" fillId="9" borderId="11" xfId="0" applyNumberFormat="1" applyFont="1" applyFill="1" applyBorder="1" applyAlignment="1">
      <alignment horizontal="center" vertical="center" wrapText="1"/>
    </xf>
    <xf numFmtId="44" fontId="9" fillId="9" borderId="11" xfId="0" applyNumberFormat="1" applyFont="1" applyFill="1" applyBorder="1" applyAlignment="1">
      <alignment horizontal="center" vertical="center"/>
    </xf>
    <xf numFmtId="44" fontId="9" fillId="9" borderId="4" xfId="0" applyNumberFormat="1" applyFont="1" applyFill="1" applyBorder="1" applyAlignment="1">
      <alignment horizontal="center" vertical="center"/>
    </xf>
    <xf numFmtId="0" fontId="10" fillId="2" borderId="46" xfId="0" quotePrefix="1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44" fontId="16" fillId="3" borderId="4" xfId="0" applyNumberFormat="1" applyFont="1" applyFill="1" applyBorder="1" applyAlignment="1">
      <alignment horizontal="center" vertical="center" wrapText="1"/>
    </xf>
    <xf numFmtId="44" fontId="32" fillId="9" borderId="4" xfId="0" applyNumberFormat="1" applyFont="1" applyFill="1" applyBorder="1" applyAlignment="1">
      <alignment horizontal="center" vertical="center" wrapText="1"/>
    </xf>
    <xf numFmtId="0" fontId="3" fillId="11" borderId="51" xfId="0" applyFont="1" applyFill="1" applyBorder="1" applyAlignment="1">
      <alignment horizontal="center" vertical="center" wrapText="1"/>
    </xf>
    <xf numFmtId="0" fontId="3" fillId="11" borderId="52" xfId="0" applyFont="1" applyFill="1" applyBorder="1" applyAlignment="1">
      <alignment horizontal="center" vertical="center" wrapText="1"/>
    </xf>
    <xf numFmtId="0" fontId="3" fillId="11" borderId="53" xfId="0" applyFont="1" applyFill="1" applyBorder="1" applyAlignment="1">
      <alignment horizontal="center" vertical="center" wrapText="1"/>
    </xf>
    <xf numFmtId="0" fontId="5" fillId="11" borderId="52" xfId="0" applyFont="1" applyFill="1" applyBorder="1" applyAlignment="1">
      <alignment horizontal="center" vertical="center" wrapText="1"/>
    </xf>
    <xf numFmtId="0" fontId="5" fillId="11" borderId="53" xfId="0" applyFont="1" applyFill="1" applyBorder="1" applyAlignment="1">
      <alignment horizontal="center" vertical="center" wrapText="1"/>
    </xf>
    <xf numFmtId="0" fontId="5" fillId="12" borderId="51" xfId="0" applyFont="1" applyFill="1" applyBorder="1" applyAlignment="1">
      <alignment horizontal="center" vertical="center" wrapText="1"/>
    </xf>
    <xf numFmtId="0" fontId="5" fillId="12" borderId="54" xfId="0" applyFont="1" applyFill="1" applyBorder="1" applyAlignment="1">
      <alignment horizontal="center" vertical="center" wrapText="1"/>
    </xf>
    <xf numFmtId="0" fontId="5" fillId="12" borderId="52" xfId="0" applyFont="1" applyFill="1" applyBorder="1" applyAlignment="1">
      <alignment horizontal="center" vertical="center" wrapText="1"/>
    </xf>
    <xf numFmtId="0" fontId="5" fillId="12" borderId="5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left" vertical="center" wrapText="1"/>
    </xf>
    <xf numFmtId="0" fontId="12" fillId="2" borderId="46" xfId="0" applyFont="1" applyFill="1" applyBorder="1" applyAlignment="1">
      <alignment vertical="center"/>
    </xf>
    <xf numFmtId="0" fontId="10" fillId="2" borderId="46" xfId="0" applyFont="1" applyFill="1" applyBorder="1" applyAlignment="1">
      <alignment horizontal="left" vertical="center" wrapText="1"/>
    </xf>
    <xf numFmtId="0" fontId="11" fillId="2" borderId="46" xfId="0" quotePrefix="1" applyFont="1" applyFill="1" applyBorder="1" applyAlignment="1">
      <alignment horizontal="center" vertical="center" wrapText="1"/>
    </xf>
    <xf numFmtId="0" fontId="11" fillId="2" borderId="47" xfId="0" quotePrefix="1" applyFont="1" applyFill="1" applyBorder="1" applyAlignment="1">
      <alignment horizontal="center" vertical="center" wrapText="1"/>
    </xf>
    <xf numFmtId="0" fontId="11" fillId="2" borderId="48" xfId="0" quotePrefix="1" applyFont="1" applyFill="1" applyBorder="1" applyAlignment="1">
      <alignment horizontal="center" vertical="center" wrapText="1"/>
    </xf>
    <xf numFmtId="44" fontId="11" fillId="2" borderId="50" xfId="0" quotePrefix="1" applyNumberFormat="1" applyFont="1" applyFill="1" applyBorder="1" applyAlignment="1">
      <alignment horizontal="center" vertical="center" wrapText="1"/>
    </xf>
    <xf numFmtId="44" fontId="3" fillId="2" borderId="31" xfId="0" quotePrefix="1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17" xfId="0" quotePrefix="1" applyFont="1" applyFill="1" applyBorder="1" applyAlignment="1">
      <alignment horizontal="center" vertical="center" wrapText="1"/>
    </xf>
    <xf numFmtId="44" fontId="11" fillId="2" borderId="39" xfId="0" quotePrefix="1" applyNumberFormat="1" applyFont="1" applyFill="1" applyBorder="1" applyAlignment="1">
      <alignment horizontal="center" vertical="center" wrapText="1"/>
    </xf>
    <xf numFmtId="44" fontId="3" fillId="2" borderId="3" xfId="0" quotePrefix="1" applyNumberFormat="1" applyFont="1" applyFill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11" fillId="0" borderId="17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1" fillId="2" borderId="2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44" fontId="11" fillId="0" borderId="39" xfId="0" quotePrefix="1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" fontId="11" fillId="2" borderId="2" xfId="0" quotePrefix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1" fillId="2" borderId="20" xfId="0" quotePrefix="1" applyFont="1" applyFill="1" applyBorder="1" applyAlignment="1">
      <alignment horizontal="center" vertical="center" wrapText="1"/>
    </xf>
    <xf numFmtId="0" fontId="11" fillId="2" borderId="37" xfId="0" quotePrefix="1" applyFont="1" applyFill="1" applyBorder="1" applyAlignment="1">
      <alignment horizontal="center" vertical="center" wrapText="1"/>
    </xf>
    <xf numFmtId="0" fontId="11" fillId="2" borderId="21" xfId="0" quotePrefix="1" applyFont="1" applyFill="1" applyBorder="1" applyAlignment="1">
      <alignment horizontal="center" vertical="center" wrapText="1"/>
    </xf>
    <xf numFmtId="0" fontId="35" fillId="10" borderId="5" xfId="0" applyFont="1" applyFill="1" applyBorder="1" applyAlignment="1">
      <alignment horizontal="center" vertical="center"/>
    </xf>
    <xf numFmtId="0" fontId="35" fillId="10" borderId="6" xfId="0" applyFont="1" applyFill="1" applyBorder="1" applyAlignment="1">
      <alignment horizontal="center" vertical="center"/>
    </xf>
    <xf numFmtId="0" fontId="35" fillId="10" borderId="7" xfId="0" applyFont="1" applyFill="1" applyBorder="1" applyAlignment="1">
      <alignment horizontal="center" vertical="center"/>
    </xf>
    <xf numFmtId="0" fontId="35" fillId="10" borderId="8" xfId="0" applyFont="1" applyFill="1" applyBorder="1" applyAlignment="1">
      <alignment horizontal="center" vertical="center"/>
    </xf>
    <xf numFmtId="0" fontId="35" fillId="10" borderId="9" xfId="0" applyFont="1" applyFill="1" applyBorder="1" applyAlignment="1">
      <alignment horizontal="center" vertical="center"/>
    </xf>
    <xf numFmtId="0" fontId="35" fillId="10" borderId="10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/>
    </xf>
    <xf numFmtId="0" fontId="19" fillId="13" borderId="16" xfId="0" applyFont="1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0" fillId="13" borderId="13" xfId="0" applyFill="1" applyBorder="1" applyAlignment="1">
      <alignment horizontal="center" vertical="center"/>
    </xf>
    <xf numFmtId="2" fontId="11" fillId="13" borderId="45" xfId="0" quotePrefix="1" applyNumberFormat="1" applyFont="1" applyFill="1" applyBorder="1" applyAlignment="1">
      <alignment horizontal="center" vertical="center" wrapText="1"/>
    </xf>
    <xf numFmtId="2" fontId="11" fillId="13" borderId="49" xfId="0" quotePrefix="1" applyNumberFormat="1" applyFont="1" applyFill="1" applyBorder="1" applyAlignment="1">
      <alignment horizontal="center" vertical="center" wrapText="1"/>
    </xf>
    <xf numFmtId="2" fontId="11" fillId="13" borderId="46" xfId="0" quotePrefix="1" applyNumberFormat="1" applyFont="1" applyFill="1" applyBorder="1" applyAlignment="1">
      <alignment horizontal="center" vertical="center" wrapText="1"/>
    </xf>
    <xf numFmtId="2" fontId="11" fillId="13" borderId="48" xfId="0" quotePrefix="1" applyNumberFormat="1" applyFont="1" applyFill="1" applyBorder="1" applyAlignment="1">
      <alignment horizontal="center" vertical="center" wrapText="1"/>
    </xf>
    <xf numFmtId="2" fontId="11" fillId="13" borderId="18" xfId="0" quotePrefix="1" applyNumberFormat="1" applyFont="1" applyFill="1" applyBorder="1" applyAlignment="1">
      <alignment horizontal="center" vertical="center" wrapText="1"/>
    </xf>
    <xf numFmtId="2" fontId="11" fillId="13" borderId="13" xfId="0" quotePrefix="1" applyNumberFormat="1" applyFont="1" applyFill="1" applyBorder="1" applyAlignment="1">
      <alignment horizontal="center" vertical="center" wrapText="1"/>
    </xf>
    <xf numFmtId="2" fontId="11" fillId="13" borderId="1" xfId="0" quotePrefix="1" applyNumberFormat="1" applyFont="1" applyFill="1" applyBorder="1" applyAlignment="1">
      <alignment horizontal="center" vertical="center" wrapText="1"/>
    </xf>
    <xf numFmtId="2" fontId="11" fillId="13" borderId="17" xfId="0" quotePrefix="1" applyNumberFormat="1" applyFont="1" applyFill="1" applyBorder="1" applyAlignment="1">
      <alignment horizontal="center" vertical="center" wrapText="1"/>
    </xf>
    <xf numFmtId="2" fontId="11" fillId="13" borderId="19" xfId="0" quotePrefix="1" applyNumberFormat="1" applyFont="1" applyFill="1" applyBorder="1" applyAlignment="1">
      <alignment horizontal="center" vertical="center" wrapText="1"/>
    </xf>
    <xf numFmtId="2" fontId="11" fillId="13" borderId="40" xfId="0" quotePrefix="1" applyNumberFormat="1" applyFont="1" applyFill="1" applyBorder="1" applyAlignment="1">
      <alignment horizontal="center" vertical="center" wrapText="1"/>
    </xf>
    <xf numFmtId="2" fontId="11" fillId="13" borderId="20" xfId="0" quotePrefix="1" applyNumberFormat="1" applyFont="1" applyFill="1" applyBorder="1" applyAlignment="1">
      <alignment horizontal="center" vertical="center" wrapText="1"/>
    </xf>
    <xf numFmtId="2" fontId="11" fillId="13" borderId="21" xfId="0" quotePrefix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D3826CC1-C096-4599-99AB-2D6F227CF31F}"/>
  </cellStyles>
  <dxfs count="0"/>
  <tableStyles count="0" defaultTableStyle="TableStyleMedium2" defaultPivotStyle="PivotStyleMedium9"/>
  <colors>
    <mruColors>
      <color rgb="FFFBF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70"/>
  <sheetViews>
    <sheetView tabSelected="1" zoomScaleNormal="100" workbookViewId="0">
      <pane ySplit="3" topLeftCell="A4" activePane="bottomLeft" state="frozen"/>
      <selection pane="bottomLeft" activeCell="X15" sqref="X15"/>
    </sheetView>
  </sheetViews>
  <sheetFormatPr defaultRowHeight="15" x14ac:dyDescent="0.25"/>
  <cols>
    <col min="1" max="1" width="6.140625" style="8" customWidth="1"/>
    <col min="2" max="2" width="29.42578125" customWidth="1"/>
    <col min="3" max="3" width="24.5703125" customWidth="1"/>
    <col min="4" max="4" width="16" customWidth="1"/>
    <col min="5" max="5" width="14.28515625" customWidth="1"/>
    <col min="6" max="6" width="12.85546875" style="38" customWidth="1"/>
    <col min="7" max="7" width="19.85546875" style="33" customWidth="1"/>
    <col min="8" max="8" width="16.28515625" customWidth="1"/>
    <col min="9" max="9" width="14.7109375" customWidth="1"/>
    <col min="10" max="10" width="15.140625" customWidth="1"/>
    <col min="11" max="11" width="12.85546875" style="9" customWidth="1"/>
    <col min="12" max="18" width="13.7109375" style="9" customWidth="1"/>
    <col min="19" max="19" width="13.7109375" style="27" customWidth="1"/>
    <col min="20" max="20" width="17.85546875" style="27" customWidth="1"/>
    <col min="21" max="21" width="16.7109375" style="27" customWidth="1"/>
    <col min="22" max="22" width="13" style="9" customWidth="1"/>
    <col min="23" max="24" width="22.5703125" customWidth="1"/>
    <col min="25" max="25" width="25.7109375" customWidth="1"/>
    <col min="26" max="26" width="8.5703125" customWidth="1"/>
    <col min="27" max="27" width="10.140625" customWidth="1"/>
    <col min="28" max="30" width="5.7109375" customWidth="1"/>
    <col min="271" max="271" width="6.140625" customWidth="1"/>
    <col min="272" max="272" width="29.42578125" customWidth="1"/>
    <col min="273" max="273" width="36.28515625" customWidth="1"/>
    <col min="274" max="274" width="17.5703125" customWidth="1"/>
    <col min="275" max="275" width="24.140625" customWidth="1"/>
    <col min="276" max="276" width="24.7109375" customWidth="1"/>
    <col min="277" max="277" width="14.5703125" customWidth="1"/>
    <col min="278" max="278" width="13" customWidth="1"/>
    <col min="279" max="280" width="22.5703125" customWidth="1"/>
    <col min="281" max="281" width="25.7109375" customWidth="1"/>
    <col min="282" max="282" width="8.5703125" customWidth="1"/>
    <col min="283" max="283" width="10.140625" customWidth="1"/>
    <col min="284" max="286" width="5.7109375" customWidth="1"/>
    <col min="527" max="527" width="6.140625" customWidth="1"/>
    <col min="528" max="528" width="29.42578125" customWidth="1"/>
    <col min="529" max="529" width="36.28515625" customWidth="1"/>
    <col min="530" max="530" width="17.5703125" customWidth="1"/>
    <col min="531" max="531" width="24.140625" customWidth="1"/>
    <col min="532" max="532" width="24.7109375" customWidth="1"/>
    <col min="533" max="533" width="14.5703125" customWidth="1"/>
    <col min="534" max="534" width="13" customWidth="1"/>
    <col min="535" max="536" width="22.5703125" customWidth="1"/>
    <col min="537" max="537" width="25.7109375" customWidth="1"/>
    <col min="538" max="538" width="8.5703125" customWidth="1"/>
    <col min="539" max="539" width="10.140625" customWidth="1"/>
    <col min="540" max="542" width="5.7109375" customWidth="1"/>
    <col min="783" max="783" width="6.140625" customWidth="1"/>
    <col min="784" max="784" width="29.42578125" customWidth="1"/>
    <col min="785" max="785" width="36.28515625" customWidth="1"/>
    <col min="786" max="786" width="17.5703125" customWidth="1"/>
    <col min="787" max="787" width="24.140625" customWidth="1"/>
    <col min="788" max="788" width="24.7109375" customWidth="1"/>
    <col min="789" max="789" width="14.5703125" customWidth="1"/>
    <col min="790" max="790" width="13" customWidth="1"/>
    <col min="791" max="792" width="22.5703125" customWidth="1"/>
    <col min="793" max="793" width="25.7109375" customWidth="1"/>
    <col min="794" max="794" width="8.5703125" customWidth="1"/>
    <col min="795" max="795" width="10.140625" customWidth="1"/>
    <col min="796" max="798" width="5.7109375" customWidth="1"/>
    <col min="1039" max="1039" width="6.140625" customWidth="1"/>
    <col min="1040" max="1040" width="29.42578125" customWidth="1"/>
    <col min="1041" max="1041" width="36.28515625" customWidth="1"/>
    <col min="1042" max="1042" width="17.5703125" customWidth="1"/>
    <col min="1043" max="1043" width="24.140625" customWidth="1"/>
    <col min="1044" max="1044" width="24.7109375" customWidth="1"/>
    <col min="1045" max="1045" width="14.5703125" customWidth="1"/>
    <col min="1046" max="1046" width="13" customWidth="1"/>
    <col min="1047" max="1048" width="22.5703125" customWidth="1"/>
    <col min="1049" max="1049" width="25.7109375" customWidth="1"/>
    <col min="1050" max="1050" width="8.5703125" customWidth="1"/>
    <col min="1051" max="1051" width="10.140625" customWidth="1"/>
    <col min="1052" max="1054" width="5.7109375" customWidth="1"/>
    <col min="1295" max="1295" width="6.140625" customWidth="1"/>
    <col min="1296" max="1296" width="29.42578125" customWidth="1"/>
    <col min="1297" max="1297" width="36.28515625" customWidth="1"/>
    <col min="1298" max="1298" width="17.5703125" customWidth="1"/>
    <col min="1299" max="1299" width="24.140625" customWidth="1"/>
    <col min="1300" max="1300" width="24.7109375" customWidth="1"/>
    <col min="1301" max="1301" width="14.5703125" customWidth="1"/>
    <col min="1302" max="1302" width="13" customWidth="1"/>
    <col min="1303" max="1304" width="22.5703125" customWidth="1"/>
    <col min="1305" max="1305" width="25.7109375" customWidth="1"/>
    <col min="1306" max="1306" width="8.5703125" customWidth="1"/>
    <col min="1307" max="1307" width="10.140625" customWidth="1"/>
    <col min="1308" max="1310" width="5.7109375" customWidth="1"/>
    <col min="1551" max="1551" width="6.140625" customWidth="1"/>
    <col min="1552" max="1552" width="29.42578125" customWidth="1"/>
    <col min="1553" max="1553" width="36.28515625" customWidth="1"/>
    <col min="1554" max="1554" width="17.5703125" customWidth="1"/>
    <col min="1555" max="1555" width="24.140625" customWidth="1"/>
    <col min="1556" max="1556" width="24.7109375" customWidth="1"/>
    <col min="1557" max="1557" width="14.5703125" customWidth="1"/>
    <col min="1558" max="1558" width="13" customWidth="1"/>
    <col min="1559" max="1560" width="22.5703125" customWidth="1"/>
    <col min="1561" max="1561" width="25.7109375" customWidth="1"/>
    <col min="1562" max="1562" width="8.5703125" customWidth="1"/>
    <col min="1563" max="1563" width="10.140625" customWidth="1"/>
    <col min="1564" max="1566" width="5.7109375" customWidth="1"/>
    <col min="1807" max="1807" width="6.140625" customWidth="1"/>
    <col min="1808" max="1808" width="29.42578125" customWidth="1"/>
    <col min="1809" max="1809" width="36.28515625" customWidth="1"/>
    <col min="1810" max="1810" width="17.5703125" customWidth="1"/>
    <col min="1811" max="1811" width="24.140625" customWidth="1"/>
    <col min="1812" max="1812" width="24.7109375" customWidth="1"/>
    <col min="1813" max="1813" width="14.5703125" customWidth="1"/>
    <col min="1814" max="1814" width="13" customWidth="1"/>
    <col min="1815" max="1816" width="22.5703125" customWidth="1"/>
    <col min="1817" max="1817" width="25.7109375" customWidth="1"/>
    <col min="1818" max="1818" width="8.5703125" customWidth="1"/>
    <col min="1819" max="1819" width="10.140625" customWidth="1"/>
    <col min="1820" max="1822" width="5.7109375" customWidth="1"/>
    <col min="2063" max="2063" width="6.140625" customWidth="1"/>
    <col min="2064" max="2064" width="29.42578125" customWidth="1"/>
    <col min="2065" max="2065" width="36.28515625" customWidth="1"/>
    <col min="2066" max="2066" width="17.5703125" customWidth="1"/>
    <col min="2067" max="2067" width="24.140625" customWidth="1"/>
    <col min="2068" max="2068" width="24.7109375" customWidth="1"/>
    <col min="2069" max="2069" width="14.5703125" customWidth="1"/>
    <col min="2070" max="2070" width="13" customWidth="1"/>
    <col min="2071" max="2072" width="22.5703125" customWidth="1"/>
    <col min="2073" max="2073" width="25.7109375" customWidth="1"/>
    <col min="2074" max="2074" width="8.5703125" customWidth="1"/>
    <col min="2075" max="2075" width="10.140625" customWidth="1"/>
    <col min="2076" max="2078" width="5.7109375" customWidth="1"/>
    <col min="2319" max="2319" width="6.140625" customWidth="1"/>
    <col min="2320" max="2320" width="29.42578125" customWidth="1"/>
    <col min="2321" max="2321" width="36.28515625" customWidth="1"/>
    <col min="2322" max="2322" width="17.5703125" customWidth="1"/>
    <col min="2323" max="2323" width="24.140625" customWidth="1"/>
    <col min="2324" max="2324" width="24.7109375" customWidth="1"/>
    <col min="2325" max="2325" width="14.5703125" customWidth="1"/>
    <col min="2326" max="2326" width="13" customWidth="1"/>
    <col min="2327" max="2328" width="22.5703125" customWidth="1"/>
    <col min="2329" max="2329" width="25.7109375" customWidth="1"/>
    <col min="2330" max="2330" width="8.5703125" customWidth="1"/>
    <col min="2331" max="2331" width="10.140625" customWidth="1"/>
    <col min="2332" max="2334" width="5.7109375" customWidth="1"/>
    <col min="2575" max="2575" width="6.140625" customWidth="1"/>
    <col min="2576" max="2576" width="29.42578125" customWidth="1"/>
    <col min="2577" max="2577" width="36.28515625" customWidth="1"/>
    <col min="2578" max="2578" width="17.5703125" customWidth="1"/>
    <col min="2579" max="2579" width="24.140625" customWidth="1"/>
    <col min="2580" max="2580" width="24.7109375" customWidth="1"/>
    <col min="2581" max="2581" width="14.5703125" customWidth="1"/>
    <col min="2582" max="2582" width="13" customWidth="1"/>
    <col min="2583" max="2584" width="22.5703125" customWidth="1"/>
    <col min="2585" max="2585" width="25.7109375" customWidth="1"/>
    <col min="2586" max="2586" width="8.5703125" customWidth="1"/>
    <col min="2587" max="2587" width="10.140625" customWidth="1"/>
    <col min="2588" max="2590" width="5.7109375" customWidth="1"/>
    <col min="2831" max="2831" width="6.140625" customWidth="1"/>
    <col min="2832" max="2832" width="29.42578125" customWidth="1"/>
    <col min="2833" max="2833" width="36.28515625" customWidth="1"/>
    <col min="2834" max="2834" width="17.5703125" customWidth="1"/>
    <col min="2835" max="2835" width="24.140625" customWidth="1"/>
    <col min="2836" max="2836" width="24.7109375" customWidth="1"/>
    <col min="2837" max="2837" width="14.5703125" customWidth="1"/>
    <col min="2838" max="2838" width="13" customWidth="1"/>
    <col min="2839" max="2840" width="22.5703125" customWidth="1"/>
    <col min="2841" max="2841" width="25.7109375" customWidth="1"/>
    <col min="2842" max="2842" width="8.5703125" customWidth="1"/>
    <col min="2843" max="2843" width="10.140625" customWidth="1"/>
    <col min="2844" max="2846" width="5.7109375" customWidth="1"/>
    <col min="3087" max="3087" width="6.140625" customWidth="1"/>
    <col min="3088" max="3088" width="29.42578125" customWidth="1"/>
    <col min="3089" max="3089" width="36.28515625" customWidth="1"/>
    <col min="3090" max="3090" width="17.5703125" customWidth="1"/>
    <col min="3091" max="3091" width="24.140625" customWidth="1"/>
    <col min="3092" max="3092" width="24.7109375" customWidth="1"/>
    <col min="3093" max="3093" width="14.5703125" customWidth="1"/>
    <col min="3094" max="3094" width="13" customWidth="1"/>
    <col min="3095" max="3096" width="22.5703125" customWidth="1"/>
    <col min="3097" max="3097" width="25.7109375" customWidth="1"/>
    <col min="3098" max="3098" width="8.5703125" customWidth="1"/>
    <col min="3099" max="3099" width="10.140625" customWidth="1"/>
    <col min="3100" max="3102" width="5.7109375" customWidth="1"/>
    <col min="3343" max="3343" width="6.140625" customWidth="1"/>
    <col min="3344" max="3344" width="29.42578125" customWidth="1"/>
    <col min="3345" max="3345" width="36.28515625" customWidth="1"/>
    <col min="3346" max="3346" width="17.5703125" customWidth="1"/>
    <col min="3347" max="3347" width="24.140625" customWidth="1"/>
    <col min="3348" max="3348" width="24.7109375" customWidth="1"/>
    <col min="3349" max="3349" width="14.5703125" customWidth="1"/>
    <col min="3350" max="3350" width="13" customWidth="1"/>
    <col min="3351" max="3352" width="22.5703125" customWidth="1"/>
    <col min="3353" max="3353" width="25.7109375" customWidth="1"/>
    <col min="3354" max="3354" width="8.5703125" customWidth="1"/>
    <col min="3355" max="3355" width="10.140625" customWidth="1"/>
    <col min="3356" max="3358" width="5.7109375" customWidth="1"/>
    <col min="3599" max="3599" width="6.140625" customWidth="1"/>
    <col min="3600" max="3600" width="29.42578125" customWidth="1"/>
    <col min="3601" max="3601" width="36.28515625" customWidth="1"/>
    <col min="3602" max="3602" width="17.5703125" customWidth="1"/>
    <col min="3603" max="3603" width="24.140625" customWidth="1"/>
    <col min="3604" max="3604" width="24.7109375" customWidth="1"/>
    <col min="3605" max="3605" width="14.5703125" customWidth="1"/>
    <col min="3606" max="3606" width="13" customWidth="1"/>
    <col min="3607" max="3608" width="22.5703125" customWidth="1"/>
    <col min="3609" max="3609" width="25.7109375" customWidth="1"/>
    <col min="3610" max="3610" width="8.5703125" customWidth="1"/>
    <col min="3611" max="3611" width="10.140625" customWidth="1"/>
    <col min="3612" max="3614" width="5.7109375" customWidth="1"/>
    <col min="3855" max="3855" width="6.140625" customWidth="1"/>
    <col min="3856" max="3856" width="29.42578125" customWidth="1"/>
    <col min="3857" max="3857" width="36.28515625" customWidth="1"/>
    <col min="3858" max="3858" width="17.5703125" customWidth="1"/>
    <col min="3859" max="3859" width="24.140625" customWidth="1"/>
    <col min="3860" max="3860" width="24.7109375" customWidth="1"/>
    <col min="3861" max="3861" width="14.5703125" customWidth="1"/>
    <col min="3862" max="3862" width="13" customWidth="1"/>
    <col min="3863" max="3864" width="22.5703125" customWidth="1"/>
    <col min="3865" max="3865" width="25.7109375" customWidth="1"/>
    <col min="3866" max="3866" width="8.5703125" customWidth="1"/>
    <col min="3867" max="3867" width="10.140625" customWidth="1"/>
    <col min="3868" max="3870" width="5.7109375" customWidth="1"/>
    <col min="4111" max="4111" width="6.140625" customWidth="1"/>
    <col min="4112" max="4112" width="29.42578125" customWidth="1"/>
    <col min="4113" max="4113" width="36.28515625" customWidth="1"/>
    <col min="4114" max="4114" width="17.5703125" customWidth="1"/>
    <col min="4115" max="4115" width="24.140625" customWidth="1"/>
    <col min="4116" max="4116" width="24.7109375" customWidth="1"/>
    <col min="4117" max="4117" width="14.5703125" customWidth="1"/>
    <col min="4118" max="4118" width="13" customWidth="1"/>
    <col min="4119" max="4120" width="22.5703125" customWidth="1"/>
    <col min="4121" max="4121" width="25.7109375" customWidth="1"/>
    <col min="4122" max="4122" width="8.5703125" customWidth="1"/>
    <col min="4123" max="4123" width="10.140625" customWidth="1"/>
    <col min="4124" max="4126" width="5.7109375" customWidth="1"/>
    <col min="4367" max="4367" width="6.140625" customWidth="1"/>
    <col min="4368" max="4368" width="29.42578125" customWidth="1"/>
    <col min="4369" max="4369" width="36.28515625" customWidth="1"/>
    <col min="4370" max="4370" width="17.5703125" customWidth="1"/>
    <col min="4371" max="4371" width="24.140625" customWidth="1"/>
    <col min="4372" max="4372" width="24.7109375" customWidth="1"/>
    <col min="4373" max="4373" width="14.5703125" customWidth="1"/>
    <col min="4374" max="4374" width="13" customWidth="1"/>
    <col min="4375" max="4376" width="22.5703125" customWidth="1"/>
    <col min="4377" max="4377" width="25.7109375" customWidth="1"/>
    <col min="4378" max="4378" width="8.5703125" customWidth="1"/>
    <col min="4379" max="4379" width="10.140625" customWidth="1"/>
    <col min="4380" max="4382" width="5.7109375" customWidth="1"/>
    <col min="4623" max="4623" width="6.140625" customWidth="1"/>
    <col min="4624" max="4624" width="29.42578125" customWidth="1"/>
    <col min="4625" max="4625" width="36.28515625" customWidth="1"/>
    <col min="4626" max="4626" width="17.5703125" customWidth="1"/>
    <col min="4627" max="4627" width="24.140625" customWidth="1"/>
    <col min="4628" max="4628" width="24.7109375" customWidth="1"/>
    <col min="4629" max="4629" width="14.5703125" customWidth="1"/>
    <col min="4630" max="4630" width="13" customWidth="1"/>
    <col min="4631" max="4632" width="22.5703125" customWidth="1"/>
    <col min="4633" max="4633" width="25.7109375" customWidth="1"/>
    <col min="4634" max="4634" width="8.5703125" customWidth="1"/>
    <col min="4635" max="4635" width="10.140625" customWidth="1"/>
    <col min="4636" max="4638" width="5.7109375" customWidth="1"/>
    <col min="4879" max="4879" width="6.140625" customWidth="1"/>
    <col min="4880" max="4880" width="29.42578125" customWidth="1"/>
    <col min="4881" max="4881" width="36.28515625" customWidth="1"/>
    <col min="4882" max="4882" width="17.5703125" customWidth="1"/>
    <col min="4883" max="4883" width="24.140625" customWidth="1"/>
    <col min="4884" max="4884" width="24.7109375" customWidth="1"/>
    <col min="4885" max="4885" width="14.5703125" customWidth="1"/>
    <col min="4886" max="4886" width="13" customWidth="1"/>
    <col min="4887" max="4888" width="22.5703125" customWidth="1"/>
    <col min="4889" max="4889" width="25.7109375" customWidth="1"/>
    <col min="4890" max="4890" width="8.5703125" customWidth="1"/>
    <col min="4891" max="4891" width="10.140625" customWidth="1"/>
    <col min="4892" max="4894" width="5.7109375" customWidth="1"/>
    <col min="5135" max="5135" width="6.140625" customWidth="1"/>
    <col min="5136" max="5136" width="29.42578125" customWidth="1"/>
    <col min="5137" max="5137" width="36.28515625" customWidth="1"/>
    <col min="5138" max="5138" width="17.5703125" customWidth="1"/>
    <col min="5139" max="5139" width="24.140625" customWidth="1"/>
    <col min="5140" max="5140" width="24.7109375" customWidth="1"/>
    <col min="5141" max="5141" width="14.5703125" customWidth="1"/>
    <col min="5142" max="5142" width="13" customWidth="1"/>
    <col min="5143" max="5144" width="22.5703125" customWidth="1"/>
    <col min="5145" max="5145" width="25.7109375" customWidth="1"/>
    <col min="5146" max="5146" width="8.5703125" customWidth="1"/>
    <col min="5147" max="5147" width="10.140625" customWidth="1"/>
    <col min="5148" max="5150" width="5.7109375" customWidth="1"/>
    <col min="5391" max="5391" width="6.140625" customWidth="1"/>
    <col min="5392" max="5392" width="29.42578125" customWidth="1"/>
    <col min="5393" max="5393" width="36.28515625" customWidth="1"/>
    <col min="5394" max="5394" width="17.5703125" customWidth="1"/>
    <col min="5395" max="5395" width="24.140625" customWidth="1"/>
    <col min="5396" max="5396" width="24.7109375" customWidth="1"/>
    <col min="5397" max="5397" width="14.5703125" customWidth="1"/>
    <col min="5398" max="5398" width="13" customWidth="1"/>
    <col min="5399" max="5400" width="22.5703125" customWidth="1"/>
    <col min="5401" max="5401" width="25.7109375" customWidth="1"/>
    <col min="5402" max="5402" width="8.5703125" customWidth="1"/>
    <col min="5403" max="5403" width="10.140625" customWidth="1"/>
    <col min="5404" max="5406" width="5.7109375" customWidth="1"/>
    <col min="5647" max="5647" width="6.140625" customWidth="1"/>
    <col min="5648" max="5648" width="29.42578125" customWidth="1"/>
    <col min="5649" max="5649" width="36.28515625" customWidth="1"/>
    <col min="5650" max="5650" width="17.5703125" customWidth="1"/>
    <col min="5651" max="5651" width="24.140625" customWidth="1"/>
    <col min="5652" max="5652" width="24.7109375" customWidth="1"/>
    <col min="5653" max="5653" width="14.5703125" customWidth="1"/>
    <col min="5654" max="5654" width="13" customWidth="1"/>
    <col min="5655" max="5656" width="22.5703125" customWidth="1"/>
    <col min="5657" max="5657" width="25.7109375" customWidth="1"/>
    <col min="5658" max="5658" width="8.5703125" customWidth="1"/>
    <col min="5659" max="5659" width="10.140625" customWidth="1"/>
    <col min="5660" max="5662" width="5.7109375" customWidth="1"/>
    <col min="5903" max="5903" width="6.140625" customWidth="1"/>
    <col min="5904" max="5904" width="29.42578125" customWidth="1"/>
    <col min="5905" max="5905" width="36.28515625" customWidth="1"/>
    <col min="5906" max="5906" width="17.5703125" customWidth="1"/>
    <col min="5907" max="5907" width="24.140625" customWidth="1"/>
    <col min="5908" max="5908" width="24.7109375" customWidth="1"/>
    <col min="5909" max="5909" width="14.5703125" customWidth="1"/>
    <col min="5910" max="5910" width="13" customWidth="1"/>
    <col min="5911" max="5912" width="22.5703125" customWidth="1"/>
    <col min="5913" max="5913" width="25.7109375" customWidth="1"/>
    <col min="5914" max="5914" width="8.5703125" customWidth="1"/>
    <col min="5915" max="5915" width="10.140625" customWidth="1"/>
    <col min="5916" max="5918" width="5.7109375" customWidth="1"/>
    <col min="6159" max="6159" width="6.140625" customWidth="1"/>
    <col min="6160" max="6160" width="29.42578125" customWidth="1"/>
    <col min="6161" max="6161" width="36.28515625" customWidth="1"/>
    <col min="6162" max="6162" width="17.5703125" customWidth="1"/>
    <col min="6163" max="6163" width="24.140625" customWidth="1"/>
    <col min="6164" max="6164" width="24.7109375" customWidth="1"/>
    <col min="6165" max="6165" width="14.5703125" customWidth="1"/>
    <col min="6166" max="6166" width="13" customWidth="1"/>
    <col min="6167" max="6168" width="22.5703125" customWidth="1"/>
    <col min="6169" max="6169" width="25.7109375" customWidth="1"/>
    <col min="6170" max="6170" width="8.5703125" customWidth="1"/>
    <col min="6171" max="6171" width="10.140625" customWidth="1"/>
    <col min="6172" max="6174" width="5.7109375" customWidth="1"/>
    <col min="6415" max="6415" width="6.140625" customWidth="1"/>
    <col min="6416" max="6416" width="29.42578125" customWidth="1"/>
    <col min="6417" max="6417" width="36.28515625" customWidth="1"/>
    <col min="6418" max="6418" width="17.5703125" customWidth="1"/>
    <col min="6419" max="6419" width="24.140625" customWidth="1"/>
    <col min="6420" max="6420" width="24.7109375" customWidth="1"/>
    <col min="6421" max="6421" width="14.5703125" customWidth="1"/>
    <col min="6422" max="6422" width="13" customWidth="1"/>
    <col min="6423" max="6424" width="22.5703125" customWidth="1"/>
    <col min="6425" max="6425" width="25.7109375" customWidth="1"/>
    <col min="6426" max="6426" width="8.5703125" customWidth="1"/>
    <col min="6427" max="6427" width="10.140625" customWidth="1"/>
    <col min="6428" max="6430" width="5.7109375" customWidth="1"/>
    <col min="6671" max="6671" width="6.140625" customWidth="1"/>
    <col min="6672" max="6672" width="29.42578125" customWidth="1"/>
    <col min="6673" max="6673" width="36.28515625" customWidth="1"/>
    <col min="6674" max="6674" width="17.5703125" customWidth="1"/>
    <col min="6675" max="6675" width="24.140625" customWidth="1"/>
    <col min="6676" max="6676" width="24.7109375" customWidth="1"/>
    <col min="6677" max="6677" width="14.5703125" customWidth="1"/>
    <col min="6678" max="6678" width="13" customWidth="1"/>
    <col min="6679" max="6680" width="22.5703125" customWidth="1"/>
    <col min="6681" max="6681" width="25.7109375" customWidth="1"/>
    <col min="6682" max="6682" width="8.5703125" customWidth="1"/>
    <col min="6683" max="6683" width="10.140625" customWidth="1"/>
    <col min="6684" max="6686" width="5.7109375" customWidth="1"/>
    <col min="6927" max="6927" width="6.140625" customWidth="1"/>
    <col min="6928" max="6928" width="29.42578125" customWidth="1"/>
    <col min="6929" max="6929" width="36.28515625" customWidth="1"/>
    <col min="6930" max="6930" width="17.5703125" customWidth="1"/>
    <col min="6931" max="6931" width="24.140625" customWidth="1"/>
    <col min="6932" max="6932" width="24.7109375" customWidth="1"/>
    <col min="6933" max="6933" width="14.5703125" customWidth="1"/>
    <col min="6934" max="6934" width="13" customWidth="1"/>
    <col min="6935" max="6936" width="22.5703125" customWidth="1"/>
    <col min="6937" max="6937" width="25.7109375" customWidth="1"/>
    <col min="6938" max="6938" width="8.5703125" customWidth="1"/>
    <col min="6939" max="6939" width="10.140625" customWidth="1"/>
    <col min="6940" max="6942" width="5.7109375" customWidth="1"/>
    <col min="7183" max="7183" width="6.140625" customWidth="1"/>
    <col min="7184" max="7184" width="29.42578125" customWidth="1"/>
    <col min="7185" max="7185" width="36.28515625" customWidth="1"/>
    <col min="7186" max="7186" width="17.5703125" customWidth="1"/>
    <col min="7187" max="7187" width="24.140625" customWidth="1"/>
    <col min="7188" max="7188" width="24.7109375" customWidth="1"/>
    <col min="7189" max="7189" width="14.5703125" customWidth="1"/>
    <col min="7190" max="7190" width="13" customWidth="1"/>
    <col min="7191" max="7192" width="22.5703125" customWidth="1"/>
    <col min="7193" max="7193" width="25.7109375" customWidth="1"/>
    <col min="7194" max="7194" width="8.5703125" customWidth="1"/>
    <col min="7195" max="7195" width="10.140625" customWidth="1"/>
    <col min="7196" max="7198" width="5.7109375" customWidth="1"/>
    <col min="7439" max="7439" width="6.140625" customWidth="1"/>
    <col min="7440" max="7440" width="29.42578125" customWidth="1"/>
    <col min="7441" max="7441" width="36.28515625" customWidth="1"/>
    <col min="7442" max="7442" width="17.5703125" customWidth="1"/>
    <col min="7443" max="7443" width="24.140625" customWidth="1"/>
    <col min="7444" max="7444" width="24.7109375" customWidth="1"/>
    <col min="7445" max="7445" width="14.5703125" customWidth="1"/>
    <col min="7446" max="7446" width="13" customWidth="1"/>
    <col min="7447" max="7448" width="22.5703125" customWidth="1"/>
    <col min="7449" max="7449" width="25.7109375" customWidth="1"/>
    <col min="7450" max="7450" width="8.5703125" customWidth="1"/>
    <col min="7451" max="7451" width="10.140625" customWidth="1"/>
    <col min="7452" max="7454" width="5.7109375" customWidth="1"/>
    <col min="7695" max="7695" width="6.140625" customWidth="1"/>
    <col min="7696" max="7696" width="29.42578125" customWidth="1"/>
    <col min="7697" max="7697" width="36.28515625" customWidth="1"/>
    <col min="7698" max="7698" width="17.5703125" customWidth="1"/>
    <col min="7699" max="7699" width="24.140625" customWidth="1"/>
    <col min="7700" max="7700" width="24.7109375" customWidth="1"/>
    <col min="7701" max="7701" width="14.5703125" customWidth="1"/>
    <col min="7702" max="7702" width="13" customWidth="1"/>
    <col min="7703" max="7704" width="22.5703125" customWidth="1"/>
    <col min="7705" max="7705" width="25.7109375" customWidth="1"/>
    <col min="7706" max="7706" width="8.5703125" customWidth="1"/>
    <col min="7707" max="7707" width="10.140625" customWidth="1"/>
    <col min="7708" max="7710" width="5.7109375" customWidth="1"/>
    <col min="7951" max="7951" width="6.140625" customWidth="1"/>
    <col min="7952" max="7952" width="29.42578125" customWidth="1"/>
    <col min="7953" max="7953" width="36.28515625" customWidth="1"/>
    <col min="7954" max="7954" width="17.5703125" customWidth="1"/>
    <col min="7955" max="7955" width="24.140625" customWidth="1"/>
    <col min="7956" max="7956" width="24.7109375" customWidth="1"/>
    <col min="7957" max="7957" width="14.5703125" customWidth="1"/>
    <col min="7958" max="7958" width="13" customWidth="1"/>
    <col min="7959" max="7960" width="22.5703125" customWidth="1"/>
    <col min="7961" max="7961" width="25.7109375" customWidth="1"/>
    <col min="7962" max="7962" width="8.5703125" customWidth="1"/>
    <col min="7963" max="7963" width="10.140625" customWidth="1"/>
    <col min="7964" max="7966" width="5.7109375" customWidth="1"/>
    <col min="8207" max="8207" width="6.140625" customWidth="1"/>
    <col min="8208" max="8208" width="29.42578125" customWidth="1"/>
    <col min="8209" max="8209" width="36.28515625" customWidth="1"/>
    <col min="8210" max="8210" width="17.5703125" customWidth="1"/>
    <col min="8211" max="8211" width="24.140625" customWidth="1"/>
    <col min="8212" max="8212" width="24.7109375" customWidth="1"/>
    <col min="8213" max="8213" width="14.5703125" customWidth="1"/>
    <col min="8214" max="8214" width="13" customWidth="1"/>
    <col min="8215" max="8216" width="22.5703125" customWidth="1"/>
    <col min="8217" max="8217" width="25.7109375" customWidth="1"/>
    <col min="8218" max="8218" width="8.5703125" customWidth="1"/>
    <col min="8219" max="8219" width="10.140625" customWidth="1"/>
    <col min="8220" max="8222" width="5.7109375" customWidth="1"/>
    <col min="8463" max="8463" width="6.140625" customWidth="1"/>
    <col min="8464" max="8464" width="29.42578125" customWidth="1"/>
    <col min="8465" max="8465" width="36.28515625" customWidth="1"/>
    <col min="8466" max="8466" width="17.5703125" customWidth="1"/>
    <col min="8467" max="8467" width="24.140625" customWidth="1"/>
    <col min="8468" max="8468" width="24.7109375" customWidth="1"/>
    <col min="8469" max="8469" width="14.5703125" customWidth="1"/>
    <col min="8470" max="8470" width="13" customWidth="1"/>
    <col min="8471" max="8472" width="22.5703125" customWidth="1"/>
    <col min="8473" max="8473" width="25.7109375" customWidth="1"/>
    <col min="8474" max="8474" width="8.5703125" customWidth="1"/>
    <col min="8475" max="8475" width="10.140625" customWidth="1"/>
    <col min="8476" max="8478" width="5.7109375" customWidth="1"/>
    <col min="8719" max="8719" width="6.140625" customWidth="1"/>
    <col min="8720" max="8720" width="29.42578125" customWidth="1"/>
    <col min="8721" max="8721" width="36.28515625" customWidth="1"/>
    <col min="8722" max="8722" width="17.5703125" customWidth="1"/>
    <col min="8723" max="8723" width="24.140625" customWidth="1"/>
    <col min="8724" max="8724" width="24.7109375" customWidth="1"/>
    <col min="8725" max="8725" width="14.5703125" customWidth="1"/>
    <col min="8726" max="8726" width="13" customWidth="1"/>
    <col min="8727" max="8728" width="22.5703125" customWidth="1"/>
    <col min="8729" max="8729" width="25.7109375" customWidth="1"/>
    <col min="8730" max="8730" width="8.5703125" customWidth="1"/>
    <col min="8731" max="8731" width="10.140625" customWidth="1"/>
    <col min="8732" max="8734" width="5.7109375" customWidth="1"/>
    <col min="8975" max="8975" width="6.140625" customWidth="1"/>
    <col min="8976" max="8976" width="29.42578125" customWidth="1"/>
    <col min="8977" max="8977" width="36.28515625" customWidth="1"/>
    <col min="8978" max="8978" width="17.5703125" customWidth="1"/>
    <col min="8979" max="8979" width="24.140625" customWidth="1"/>
    <col min="8980" max="8980" width="24.7109375" customWidth="1"/>
    <col min="8981" max="8981" width="14.5703125" customWidth="1"/>
    <col min="8982" max="8982" width="13" customWidth="1"/>
    <col min="8983" max="8984" width="22.5703125" customWidth="1"/>
    <col min="8985" max="8985" width="25.7109375" customWidth="1"/>
    <col min="8986" max="8986" width="8.5703125" customWidth="1"/>
    <col min="8987" max="8987" width="10.140625" customWidth="1"/>
    <col min="8988" max="8990" width="5.7109375" customWidth="1"/>
    <col min="9231" max="9231" width="6.140625" customWidth="1"/>
    <col min="9232" max="9232" width="29.42578125" customWidth="1"/>
    <col min="9233" max="9233" width="36.28515625" customWidth="1"/>
    <col min="9234" max="9234" width="17.5703125" customWidth="1"/>
    <col min="9235" max="9235" width="24.140625" customWidth="1"/>
    <col min="9236" max="9236" width="24.7109375" customWidth="1"/>
    <col min="9237" max="9237" width="14.5703125" customWidth="1"/>
    <col min="9238" max="9238" width="13" customWidth="1"/>
    <col min="9239" max="9240" width="22.5703125" customWidth="1"/>
    <col min="9241" max="9241" width="25.7109375" customWidth="1"/>
    <col min="9242" max="9242" width="8.5703125" customWidth="1"/>
    <col min="9243" max="9243" width="10.140625" customWidth="1"/>
    <col min="9244" max="9246" width="5.7109375" customWidth="1"/>
    <col min="9487" max="9487" width="6.140625" customWidth="1"/>
    <col min="9488" max="9488" width="29.42578125" customWidth="1"/>
    <col min="9489" max="9489" width="36.28515625" customWidth="1"/>
    <col min="9490" max="9490" width="17.5703125" customWidth="1"/>
    <col min="9491" max="9491" width="24.140625" customWidth="1"/>
    <col min="9492" max="9492" width="24.7109375" customWidth="1"/>
    <col min="9493" max="9493" width="14.5703125" customWidth="1"/>
    <col min="9494" max="9494" width="13" customWidth="1"/>
    <col min="9495" max="9496" width="22.5703125" customWidth="1"/>
    <col min="9497" max="9497" width="25.7109375" customWidth="1"/>
    <col min="9498" max="9498" width="8.5703125" customWidth="1"/>
    <col min="9499" max="9499" width="10.140625" customWidth="1"/>
    <col min="9500" max="9502" width="5.7109375" customWidth="1"/>
    <col min="9743" max="9743" width="6.140625" customWidth="1"/>
    <col min="9744" max="9744" width="29.42578125" customWidth="1"/>
    <col min="9745" max="9745" width="36.28515625" customWidth="1"/>
    <col min="9746" max="9746" width="17.5703125" customWidth="1"/>
    <col min="9747" max="9747" width="24.140625" customWidth="1"/>
    <col min="9748" max="9748" width="24.7109375" customWidth="1"/>
    <col min="9749" max="9749" width="14.5703125" customWidth="1"/>
    <col min="9750" max="9750" width="13" customWidth="1"/>
    <col min="9751" max="9752" width="22.5703125" customWidth="1"/>
    <col min="9753" max="9753" width="25.7109375" customWidth="1"/>
    <col min="9754" max="9754" width="8.5703125" customWidth="1"/>
    <col min="9755" max="9755" width="10.140625" customWidth="1"/>
    <col min="9756" max="9758" width="5.7109375" customWidth="1"/>
    <col min="9999" max="9999" width="6.140625" customWidth="1"/>
    <col min="10000" max="10000" width="29.42578125" customWidth="1"/>
    <col min="10001" max="10001" width="36.28515625" customWidth="1"/>
    <col min="10002" max="10002" width="17.5703125" customWidth="1"/>
    <col min="10003" max="10003" width="24.140625" customWidth="1"/>
    <col min="10004" max="10004" width="24.7109375" customWidth="1"/>
    <col min="10005" max="10005" width="14.5703125" customWidth="1"/>
    <col min="10006" max="10006" width="13" customWidth="1"/>
    <col min="10007" max="10008" width="22.5703125" customWidth="1"/>
    <col min="10009" max="10009" width="25.7109375" customWidth="1"/>
    <col min="10010" max="10010" width="8.5703125" customWidth="1"/>
    <col min="10011" max="10011" width="10.140625" customWidth="1"/>
    <col min="10012" max="10014" width="5.7109375" customWidth="1"/>
    <col min="10255" max="10255" width="6.140625" customWidth="1"/>
    <col min="10256" max="10256" width="29.42578125" customWidth="1"/>
    <col min="10257" max="10257" width="36.28515625" customWidth="1"/>
    <col min="10258" max="10258" width="17.5703125" customWidth="1"/>
    <col min="10259" max="10259" width="24.140625" customWidth="1"/>
    <col min="10260" max="10260" width="24.7109375" customWidth="1"/>
    <col min="10261" max="10261" width="14.5703125" customWidth="1"/>
    <col min="10262" max="10262" width="13" customWidth="1"/>
    <col min="10263" max="10264" width="22.5703125" customWidth="1"/>
    <col min="10265" max="10265" width="25.7109375" customWidth="1"/>
    <col min="10266" max="10266" width="8.5703125" customWidth="1"/>
    <col min="10267" max="10267" width="10.140625" customWidth="1"/>
    <col min="10268" max="10270" width="5.7109375" customWidth="1"/>
    <col min="10511" max="10511" width="6.140625" customWidth="1"/>
    <col min="10512" max="10512" width="29.42578125" customWidth="1"/>
    <col min="10513" max="10513" width="36.28515625" customWidth="1"/>
    <col min="10514" max="10514" width="17.5703125" customWidth="1"/>
    <col min="10515" max="10515" width="24.140625" customWidth="1"/>
    <col min="10516" max="10516" width="24.7109375" customWidth="1"/>
    <col min="10517" max="10517" width="14.5703125" customWidth="1"/>
    <col min="10518" max="10518" width="13" customWidth="1"/>
    <col min="10519" max="10520" width="22.5703125" customWidth="1"/>
    <col min="10521" max="10521" width="25.7109375" customWidth="1"/>
    <col min="10522" max="10522" width="8.5703125" customWidth="1"/>
    <col min="10523" max="10523" width="10.140625" customWidth="1"/>
    <col min="10524" max="10526" width="5.7109375" customWidth="1"/>
    <col min="10767" max="10767" width="6.140625" customWidth="1"/>
    <col min="10768" max="10768" width="29.42578125" customWidth="1"/>
    <col min="10769" max="10769" width="36.28515625" customWidth="1"/>
    <col min="10770" max="10770" width="17.5703125" customWidth="1"/>
    <col min="10771" max="10771" width="24.140625" customWidth="1"/>
    <col min="10772" max="10772" width="24.7109375" customWidth="1"/>
    <col min="10773" max="10773" width="14.5703125" customWidth="1"/>
    <col min="10774" max="10774" width="13" customWidth="1"/>
    <col min="10775" max="10776" width="22.5703125" customWidth="1"/>
    <col min="10777" max="10777" width="25.7109375" customWidth="1"/>
    <col min="10778" max="10778" width="8.5703125" customWidth="1"/>
    <col min="10779" max="10779" width="10.140625" customWidth="1"/>
    <col min="10780" max="10782" width="5.7109375" customWidth="1"/>
    <col min="11023" max="11023" width="6.140625" customWidth="1"/>
    <col min="11024" max="11024" width="29.42578125" customWidth="1"/>
    <col min="11025" max="11025" width="36.28515625" customWidth="1"/>
    <col min="11026" max="11026" width="17.5703125" customWidth="1"/>
    <col min="11027" max="11027" width="24.140625" customWidth="1"/>
    <col min="11028" max="11028" width="24.7109375" customWidth="1"/>
    <col min="11029" max="11029" width="14.5703125" customWidth="1"/>
    <col min="11030" max="11030" width="13" customWidth="1"/>
    <col min="11031" max="11032" width="22.5703125" customWidth="1"/>
    <col min="11033" max="11033" width="25.7109375" customWidth="1"/>
    <col min="11034" max="11034" width="8.5703125" customWidth="1"/>
    <col min="11035" max="11035" width="10.140625" customWidth="1"/>
    <col min="11036" max="11038" width="5.7109375" customWidth="1"/>
    <col min="11279" max="11279" width="6.140625" customWidth="1"/>
    <col min="11280" max="11280" width="29.42578125" customWidth="1"/>
    <col min="11281" max="11281" width="36.28515625" customWidth="1"/>
    <col min="11282" max="11282" width="17.5703125" customWidth="1"/>
    <col min="11283" max="11283" width="24.140625" customWidth="1"/>
    <col min="11284" max="11284" width="24.7109375" customWidth="1"/>
    <col min="11285" max="11285" width="14.5703125" customWidth="1"/>
    <col min="11286" max="11286" width="13" customWidth="1"/>
    <col min="11287" max="11288" width="22.5703125" customWidth="1"/>
    <col min="11289" max="11289" width="25.7109375" customWidth="1"/>
    <col min="11290" max="11290" width="8.5703125" customWidth="1"/>
    <col min="11291" max="11291" width="10.140625" customWidth="1"/>
    <col min="11292" max="11294" width="5.7109375" customWidth="1"/>
    <col min="11535" max="11535" width="6.140625" customWidth="1"/>
    <col min="11536" max="11536" width="29.42578125" customWidth="1"/>
    <col min="11537" max="11537" width="36.28515625" customWidth="1"/>
    <col min="11538" max="11538" width="17.5703125" customWidth="1"/>
    <col min="11539" max="11539" width="24.140625" customWidth="1"/>
    <col min="11540" max="11540" width="24.7109375" customWidth="1"/>
    <col min="11541" max="11541" width="14.5703125" customWidth="1"/>
    <col min="11542" max="11542" width="13" customWidth="1"/>
    <col min="11543" max="11544" width="22.5703125" customWidth="1"/>
    <col min="11545" max="11545" width="25.7109375" customWidth="1"/>
    <col min="11546" max="11546" width="8.5703125" customWidth="1"/>
    <col min="11547" max="11547" width="10.140625" customWidth="1"/>
    <col min="11548" max="11550" width="5.7109375" customWidth="1"/>
    <col min="11791" max="11791" width="6.140625" customWidth="1"/>
    <col min="11792" max="11792" width="29.42578125" customWidth="1"/>
    <col min="11793" max="11793" width="36.28515625" customWidth="1"/>
    <col min="11794" max="11794" width="17.5703125" customWidth="1"/>
    <col min="11795" max="11795" width="24.140625" customWidth="1"/>
    <col min="11796" max="11796" width="24.7109375" customWidth="1"/>
    <col min="11797" max="11797" width="14.5703125" customWidth="1"/>
    <col min="11798" max="11798" width="13" customWidth="1"/>
    <col min="11799" max="11800" width="22.5703125" customWidth="1"/>
    <col min="11801" max="11801" width="25.7109375" customWidth="1"/>
    <col min="11802" max="11802" width="8.5703125" customWidth="1"/>
    <col min="11803" max="11803" width="10.140625" customWidth="1"/>
    <col min="11804" max="11806" width="5.7109375" customWidth="1"/>
    <col min="12047" max="12047" width="6.140625" customWidth="1"/>
    <col min="12048" max="12048" width="29.42578125" customWidth="1"/>
    <col min="12049" max="12049" width="36.28515625" customWidth="1"/>
    <col min="12050" max="12050" width="17.5703125" customWidth="1"/>
    <col min="12051" max="12051" width="24.140625" customWidth="1"/>
    <col min="12052" max="12052" width="24.7109375" customWidth="1"/>
    <col min="12053" max="12053" width="14.5703125" customWidth="1"/>
    <col min="12054" max="12054" width="13" customWidth="1"/>
    <col min="12055" max="12056" width="22.5703125" customWidth="1"/>
    <col min="12057" max="12057" width="25.7109375" customWidth="1"/>
    <col min="12058" max="12058" width="8.5703125" customWidth="1"/>
    <col min="12059" max="12059" width="10.140625" customWidth="1"/>
    <col min="12060" max="12062" width="5.7109375" customWidth="1"/>
    <col min="12303" max="12303" width="6.140625" customWidth="1"/>
    <col min="12304" max="12304" width="29.42578125" customWidth="1"/>
    <col min="12305" max="12305" width="36.28515625" customWidth="1"/>
    <col min="12306" max="12306" width="17.5703125" customWidth="1"/>
    <col min="12307" max="12307" width="24.140625" customWidth="1"/>
    <col min="12308" max="12308" width="24.7109375" customWidth="1"/>
    <col min="12309" max="12309" width="14.5703125" customWidth="1"/>
    <col min="12310" max="12310" width="13" customWidth="1"/>
    <col min="12311" max="12312" width="22.5703125" customWidth="1"/>
    <col min="12313" max="12313" width="25.7109375" customWidth="1"/>
    <col min="12314" max="12314" width="8.5703125" customWidth="1"/>
    <col min="12315" max="12315" width="10.140625" customWidth="1"/>
    <col min="12316" max="12318" width="5.7109375" customWidth="1"/>
    <col min="12559" max="12559" width="6.140625" customWidth="1"/>
    <col min="12560" max="12560" width="29.42578125" customWidth="1"/>
    <col min="12561" max="12561" width="36.28515625" customWidth="1"/>
    <col min="12562" max="12562" width="17.5703125" customWidth="1"/>
    <col min="12563" max="12563" width="24.140625" customWidth="1"/>
    <col min="12564" max="12564" width="24.7109375" customWidth="1"/>
    <col min="12565" max="12565" width="14.5703125" customWidth="1"/>
    <col min="12566" max="12566" width="13" customWidth="1"/>
    <col min="12567" max="12568" width="22.5703125" customWidth="1"/>
    <col min="12569" max="12569" width="25.7109375" customWidth="1"/>
    <col min="12570" max="12570" width="8.5703125" customWidth="1"/>
    <col min="12571" max="12571" width="10.140625" customWidth="1"/>
    <col min="12572" max="12574" width="5.7109375" customWidth="1"/>
    <col min="12815" max="12815" width="6.140625" customWidth="1"/>
    <col min="12816" max="12816" width="29.42578125" customWidth="1"/>
    <col min="12817" max="12817" width="36.28515625" customWidth="1"/>
    <col min="12818" max="12818" width="17.5703125" customWidth="1"/>
    <col min="12819" max="12819" width="24.140625" customWidth="1"/>
    <col min="12820" max="12820" width="24.7109375" customWidth="1"/>
    <col min="12821" max="12821" width="14.5703125" customWidth="1"/>
    <col min="12822" max="12822" width="13" customWidth="1"/>
    <col min="12823" max="12824" width="22.5703125" customWidth="1"/>
    <col min="12825" max="12825" width="25.7109375" customWidth="1"/>
    <col min="12826" max="12826" width="8.5703125" customWidth="1"/>
    <col min="12827" max="12827" width="10.140625" customWidth="1"/>
    <col min="12828" max="12830" width="5.7109375" customWidth="1"/>
    <col min="13071" max="13071" width="6.140625" customWidth="1"/>
    <col min="13072" max="13072" width="29.42578125" customWidth="1"/>
    <col min="13073" max="13073" width="36.28515625" customWidth="1"/>
    <col min="13074" max="13074" width="17.5703125" customWidth="1"/>
    <col min="13075" max="13075" width="24.140625" customWidth="1"/>
    <col min="13076" max="13076" width="24.7109375" customWidth="1"/>
    <col min="13077" max="13077" width="14.5703125" customWidth="1"/>
    <col min="13078" max="13078" width="13" customWidth="1"/>
    <col min="13079" max="13080" width="22.5703125" customWidth="1"/>
    <col min="13081" max="13081" width="25.7109375" customWidth="1"/>
    <col min="13082" max="13082" width="8.5703125" customWidth="1"/>
    <col min="13083" max="13083" width="10.140625" customWidth="1"/>
    <col min="13084" max="13086" width="5.7109375" customWidth="1"/>
    <col min="13327" max="13327" width="6.140625" customWidth="1"/>
    <col min="13328" max="13328" width="29.42578125" customWidth="1"/>
    <col min="13329" max="13329" width="36.28515625" customWidth="1"/>
    <col min="13330" max="13330" width="17.5703125" customWidth="1"/>
    <col min="13331" max="13331" width="24.140625" customWidth="1"/>
    <col min="13332" max="13332" width="24.7109375" customWidth="1"/>
    <col min="13333" max="13333" width="14.5703125" customWidth="1"/>
    <col min="13334" max="13334" width="13" customWidth="1"/>
    <col min="13335" max="13336" width="22.5703125" customWidth="1"/>
    <col min="13337" max="13337" width="25.7109375" customWidth="1"/>
    <col min="13338" max="13338" width="8.5703125" customWidth="1"/>
    <col min="13339" max="13339" width="10.140625" customWidth="1"/>
    <col min="13340" max="13342" width="5.7109375" customWidth="1"/>
    <col min="13583" max="13583" width="6.140625" customWidth="1"/>
    <col min="13584" max="13584" width="29.42578125" customWidth="1"/>
    <col min="13585" max="13585" width="36.28515625" customWidth="1"/>
    <col min="13586" max="13586" width="17.5703125" customWidth="1"/>
    <col min="13587" max="13587" width="24.140625" customWidth="1"/>
    <col min="13588" max="13588" width="24.7109375" customWidth="1"/>
    <col min="13589" max="13589" width="14.5703125" customWidth="1"/>
    <col min="13590" max="13590" width="13" customWidth="1"/>
    <col min="13591" max="13592" width="22.5703125" customWidth="1"/>
    <col min="13593" max="13593" width="25.7109375" customWidth="1"/>
    <col min="13594" max="13594" width="8.5703125" customWidth="1"/>
    <col min="13595" max="13595" width="10.140625" customWidth="1"/>
    <col min="13596" max="13598" width="5.7109375" customWidth="1"/>
    <col min="13839" max="13839" width="6.140625" customWidth="1"/>
    <col min="13840" max="13840" width="29.42578125" customWidth="1"/>
    <col min="13841" max="13841" width="36.28515625" customWidth="1"/>
    <col min="13842" max="13842" width="17.5703125" customWidth="1"/>
    <col min="13843" max="13843" width="24.140625" customWidth="1"/>
    <col min="13844" max="13844" width="24.7109375" customWidth="1"/>
    <col min="13845" max="13845" width="14.5703125" customWidth="1"/>
    <col min="13846" max="13846" width="13" customWidth="1"/>
    <col min="13847" max="13848" width="22.5703125" customWidth="1"/>
    <col min="13849" max="13849" width="25.7109375" customWidth="1"/>
    <col min="13850" max="13850" width="8.5703125" customWidth="1"/>
    <col min="13851" max="13851" width="10.140625" customWidth="1"/>
    <col min="13852" max="13854" width="5.7109375" customWidth="1"/>
    <col min="14095" max="14095" width="6.140625" customWidth="1"/>
    <col min="14096" max="14096" width="29.42578125" customWidth="1"/>
    <col min="14097" max="14097" width="36.28515625" customWidth="1"/>
    <col min="14098" max="14098" width="17.5703125" customWidth="1"/>
    <col min="14099" max="14099" width="24.140625" customWidth="1"/>
    <col min="14100" max="14100" width="24.7109375" customWidth="1"/>
    <col min="14101" max="14101" width="14.5703125" customWidth="1"/>
    <col min="14102" max="14102" width="13" customWidth="1"/>
    <col min="14103" max="14104" width="22.5703125" customWidth="1"/>
    <col min="14105" max="14105" width="25.7109375" customWidth="1"/>
    <col min="14106" max="14106" width="8.5703125" customWidth="1"/>
    <col min="14107" max="14107" width="10.140625" customWidth="1"/>
    <col min="14108" max="14110" width="5.7109375" customWidth="1"/>
    <col min="14351" max="14351" width="6.140625" customWidth="1"/>
    <col min="14352" max="14352" width="29.42578125" customWidth="1"/>
    <col min="14353" max="14353" width="36.28515625" customWidth="1"/>
    <col min="14354" max="14354" width="17.5703125" customWidth="1"/>
    <col min="14355" max="14355" width="24.140625" customWidth="1"/>
    <col min="14356" max="14356" width="24.7109375" customWidth="1"/>
    <col min="14357" max="14357" width="14.5703125" customWidth="1"/>
    <col min="14358" max="14358" width="13" customWidth="1"/>
    <col min="14359" max="14360" width="22.5703125" customWidth="1"/>
    <col min="14361" max="14361" width="25.7109375" customWidth="1"/>
    <col min="14362" max="14362" width="8.5703125" customWidth="1"/>
    <col min="14363" max="14363" width="10.140625" customWidth="1"/>
    <col min="14364" max="14366" width="5.7109375" customWidth="1"/>
    <col min="14607" max="14607" width="6.140625" customWidth="1"/>
    <col min="14608" max="14608" width="29.42578125" customWidth="1"/>
    <col min="14609" max="14609" width="36.28515625" customWidth="1"/>
    <col min="14610" max="14610" width="17.5703125" customWidth="1"/>
    <col min="14611" max="14611" width="24.140625" customWidth="1"/>
    <col min="14612" max="14612" width="24.7109375" customWidth="1"/>
    <col min="14613" max="14613" width="14.5703125" customWidth="1"/>
    <col min="14614" max="14614" width="13" customWidth="1"/>
    <col min="14615" max="14616" width="22.5703125" customWidth="1"/>
    <col min="14617" max="14617" width="25.7109375" customWidth="1"/>
    <col min="14618" max="14618" width="8.5703125" customWidth="1"/>
    <col min="14619" max="14619" width="10.140625" customWidth="1"/>
    <col min="14620" max="14622" width="5.7109375" customWidth="1"/>
    <col min="14863" max="14863" width="6.140625" customWidth="1"/>
    <col min="14864" max="14864" width="29.42578125" customWidth="1"/>
    <col min="14865" max="14865" width="36.28515625" customWidth="1"/>
    <col min="14866" max="14866" width="17.5703125" customWidth="1"/>
    <col min="14867" max="14867" width="24.140625" customWidth="1"/>
    <col min="14868" max="14868" width="24.7109375" customWidth="1"/>
    <col min="14869" max="14869" width="14.5703125" customWidth="1"/>
    <col min="14870" max="14870" width="13" customWidth="1"/>
    <col min="14871" max="14872" width="22.5703125" customWidth="1"/>
    <col min="14873" max="14873" width="25.7109375" customWidth="1"/>
    <col min="14874" max="14874" width="8.5703125" customWidth="1"/>
    <col min="14875" max="14875" width="10.140625" customWidth="1"/>
    <col min="14876" max="14878" width="5.7109375" customWidth="1"/>
    <col min="15119" max="15119" width="6.140625" customWidth="1"/>
    <col min="15120" max="15120" width="29.42578125" customWidth="1"/>
    <col min="15121" max="15121" width="36.28515625" customWidth="1"/>
    <col min="15122" max="15122" width="17.5703125" customWidth="1"/>
    <col min="15123" max="15123" width="24.140625" customWidth="1"/>
    <col min="15124" max="15124" width="24.7109375" customWidth="1"/>
    <col min="15125" max="15125" width="14.5703125" customWidth="1"/>
    <col min="15126" max="15126" width="13" customWidth="1"/>
    <col min="15127" max="15128" width="22.5703125" customWidth="1"/>
    <col min="15129" max="15129" width="25.7109375" customWidth="1"/>
    <col min="15130" max="15130" width="8.5703125" customWidth="1"/>
    <col min="15131" max="15131" width="10.140625" customWidth="1"/>
    <col min="15132" max="15134" width="5.7109375" customWidth="1"/>
    <col min="15375" max="15375" width="6.140625" customWidth="1"/>
    <col min="15376" max="15376" width="29.42578125" customWidth="1"/>
    <col min="15377" max="15377" width="36.28515625" customWidth="1"/>
    <col min="15378" max="15378" width="17.5703125" customWidth="1"/>
    <col min="15379" max="15379" width="24.140625" customWidth="1"/>
    <col min="15380" max="15380" width="24.7109375" customWidth="1"/>
    <col min="15381" max="15381" width="14.5703125" customWidth="1"/>
    <col min="15382" max="15382" width="13" customWidth="1"/>
    <col min="15383" max="15384" width="22.5703125" customWidth="1"/>
    <col min="15385" max="15385" width="25.7109375" customWidth="1"/>
    <col min="15386" max="15386" width="8.5703125" customWidth="1"/>
    <col min="15387" max="15387" width="10.140625" customWidth="1"/>
    <col min="15388" max="15390" width="5.7109375" customWidth="1"/>
    <col min="15631" max="15631" width="6.140625" customWidth="1"/>
    <col min="15632" max="15632" width="29.42578125" customWidth="1"/>
    <col min="15633" max="15633" width="36.28515625" customWidth="1"/>
    <col min="15634" max="15634" width="17.5703125" customWidth="1"/>
    <col min="15635" max="15635" width="24.140625" customWidth="1"/>
    <col min="15636" max="15636" width="24.7109375" customWidth="1"/>
    <col min="15637" max="15637" width="14.5703125" customWidth="1"/>
    <col min="15638" max="15638" width="13" customWidth="1"/>
    <col min="15639" max="15640" width="22.5703125" customWidth="1"/>
    <col min="15641" max="15641" width="25.7109375" customWidth="1"/>
    <col min="15642" max="15642" width="8.5703125" customWidth="1"/>
    <col min="15643" max="15643" width="10.140625" customWidth="1"/>
    <col min="15644" max="15646" width="5.7109375" customWidth="1"/>
    <col min="15887" max="15887" width="6.140625" customWidth="1"/>
    <col min="15888" max="15888" width="29.42578125" customWidth="1"/>
    <col min="15889" max="15889" width="36.28515625" customWidth="1"/>
    <col min="15890" max="15890" width="17.5703125" customWidth="1"/>
    <col min="15891" max="15891" width="24.140625" customWidth="1"/>
    <col min="15892" max="15892" width="24.7109375" customWidth="1"/>
    <col min="15893" max="15893" width="14.5703125" customWidth="1"/>
    <col min="15894" max="15894" width="13" customWidth="1"/>
    <col min="15895" max="15896" width="22.5703125" customWidth="1"/>
    <col min="15897" max="15897" width="25.7109375" customWidth="1"/>
    <col min="15898" max="15898" width="8.5703125" customWidth="1"/>
    <col min="15899" max="15899" width="10.140625" customWidth="1"/>
    <col min="15900" max="15902" width="5.7109375" customWidth="1"/>
    <col min="16143" max="16143" width="6.140625" customWidth="1"/>
    <col min="16144" max="16144" width="29.42578125" customWidth="1"/>
    <col min="16145" max="16145" width="36.28515625" customWidth="1"/>
    <col min="16146" max="16146" width="17.5703125" customWidth="1"/>
    <col min="16147" max="16147" width="24.140625" customWidth="1"/>
    <col min="16148" max="16148" width="24.7109375" customWidth="1"/>
    <col min="16149" max="16149" width="14.5703125" customWidth="1"/>
    <col min="16150" max="16150" width="13" customWidth="1"/>
    <col min="16151" max="16152" width="22.5703125" customWidth="1"/>
    <col min="16153" max="16153" width="25.7109375" customWidth="1"/>
    <col min="16154" max="16154" width="8.5703125" customWidth="1"/>
    <col min="16155" max="16155" width="10.140625" customWidth="1"/>
    <col min="16156" max="16158" width="5.7109375" customWidth="1"/>
  </cols>
  <sheetData>
    <row r="1" spans="1:30" ht="53.25" customHeight="1" thickBot="1" x14ac:dyDescent="0.3">
      <c r="A1" s="59" t="s">
        <v>703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30" ht="30" customHeight="1" thickBot="1" x14ac:dyDescent="0.3">
      <c r="A2" s="62" t="s">
        <v>464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4" t="s">
        <v>705</v>
      </c>
      <c r="M2" s="65"/>
      <c r="N2" s="65"/>
      <c r="O2" s="65"/>
      <c r="P2" s="65"/>
      <c r="Q2" s="65"/>
      <c r="R2" s="66"/>
      <c r="S2" s="54" t="s">
        <v>532</v>
      </c>
      <c r="T2" s="54" t="s">
        <v>675</v>
      </c>
      <c r="U2" s="67" t="s">
        <v>704</v>
      </c>
    </row>
    <row r="3" spans="1:30" ht="52.5" customHeight="1" thickBot="1" x14ac:dyDescent="0.3">
      <c r="A3" s="74" t="s">
        <v>354</v>
      </c>
      <c r="B3" s="75" t="s">
        <v>353</v>
      </c>
      <c r="C3" s="76" t="s">
        <v>0</v>
      </c>
      <c r="D3" s="75" t="s">
        <v>1</v>
      </c>
      <c r="E3" s="75" t="s">
        <v>364</v>
      </c>
      <c r="F3" s="75" t="s">
        <v>375</v>
      </c>
      <c r="G3" s="75" t="s">
        <v>376</v>
      </c>
      <c r="H3" s="77" t="s">
        <v>374</v>
      </c>
      <c r="I3" s="78" t="s">
        <v>673</v>
      </c>
      <c r="J3" s="78" t="s">
        <v>674</v>
      </c>
      <c r="K3" s="78" t="s">
        <v>531</v>
      </c>
      <c r="L3" s="79" t="s">
        <v>465</v>
      </c>
      <c r="M3" s="80" t="s">
        <v>467</v>
      </c>
      <c r="N3" s="81" t="s">
        <v>468</v>
      </c>
      <c r="O3" s="81" t="s">
        <v>466</v>
      </c>
      <c r="P3" s="81" t="s">
        <v>684</v>
      </c>
      <c r="Q3" s="81" t="s">
        <v>463</v>
      </c>
      <c r="R3" s="82" t="s">
        <v>706</v>
      </c>
      <c r="S3" s="72"/>
      <c r="T3" s="72"/>
      <c r="U3" s="73"/>
      <c r="V3" s="1"/>
      <c r="W3" s="2"/>
      <c r="X3" s="3"/>
      <c r="Y3" s="4"/>
      <c r="Z3" s="5"/>
      <c r="AA3" s="2"/>
      <c r="AB3" s="6"/>
      <c r="AC3" s="6"/>
      <c r="AD3" s="7"/>
    </row>
    <row r="4" spans="1:30" s="38" customFormat="1" ht="20.100000000000001" customHeight="1" x14ac:dyDescent="0.25">
      <c r="A4" s="83">
        <v>71</v>
      </c>
      <c r="B4" s="84" t="s">
        <v>8</v>
      </c>
      <c r="C4" s="85" t="s">
        <v>368</v>
      </c>
      <c r="D4" s="86" t="s">
        <v>9</v>
      </c>
      <c r="E4" s="86" t="s">
        <v>436</v>
      </c>
      <c r="F4" s="70" t="s">
        <v>349</v>
      </c>
      <c r="G4" s="71" t="s">
        <v>377</v>
      </c>
      <c r="H4" s="87" t="s">
        <v>349</v>
      </c>
      <c r="I4" s="88" t="s">
        <v>546</v>
      </c>
      <c r="J4" s="88" t="s">
        <v>669</v>
      </c>
      <c r="K4" s="89">
        <v>2024</v>
      </c>
      <c r="L4" s="143"/>
      <c r="M4" s="144"/>
      <c r="N4" s="145"/>
      <c r="O4" s="145"/>
      <c r="P4" s="145"/>
      <c r="Q4" s="145"/>
      <c r="R4" s="146"/>
      <c r="S4" s="90">
        <f>SUM(L4:R4)</f>
        <v>0</v>
      </c>
      <c r="T4" s="90"/>
      <c r="U4" s="91">
        <f>S4*4+T4</f>
        <v>0</v>
      </c>
    </row>
    <row r="5" spans="1:30" s="38" customFormat="1" ht="20.100000000000001" customHeight="1" x14ac:dyDescent="0.25">
      <c r="A5" s="92">
        <v>101</v>
      </c>
      <c r="B5" s="93" t="s">
        <v>15</v>
      </c>
      <c r="C5" s="94" t="s">
        <v>16</v>
      </c>
      <c r="D5" s="95" t="s">
        <v>17</v>
      </c>
      <c r="E5" s="95" t="s">
        <v>17</v>
      </c>
      <c r="F5" s="34" t="s">
        <v>349</v>
      </c>
      <c r="G5" s="29" t="s">
        <v>349</v>
      </c>
      <c r="H5" s="35" t="s">
        <v>356</v>
      </c>
      <c r="I5" s="96" t="s">
        <v>689</v>
      </c>
      <c r="J5" s="97" t="s">
        <v>666</v>
      </c>
      <c r="K5" s="98">
        <v>2027</v>
      </c>
      <c r="L5" s="147"/>
      <c r="M5" s="148"/>
      <c r="N5" s="149"/>
      <c r="O5" s="149"/>
      <c r="P5" s="149"/>
      <c r="Q5" s="149"/>
      <c r="R5" s="150"/>
      <c r="S5" s="99">
        <f t="shared" ref="S5:S69" si="0">SUM(L5:R5)</f>
        <v>0</v>
      </c>
      <c r="T5" s="99" t="s">
        <v>536</v>
      </c>
      <c r="U5" s="100">
        <f>S5*4</f>
        <v>0</v>
      </c>
    </row>
    <row r="6" spans="1:30" s="38" customFormat="1" ht="20.100000000000001" customHeight="1" x14ac:dyDescent="0.25">
      <c r="A6" s="92">
        <v>102</v>
      </c>
      <c r="B6" s="93" t="s">
        <v>470</v>
      </c>
      <c r="C6" s="94" t="s">
        <v>471</v>
      </c>
      <c r="D6" s="95" t="s">
        <v>17</v>
      </c>
      <c r="E6" s="95" t="s">
        <v>17</v>
      </c>
      <c r="F6" s="34" t="s">
        <v>349</v>
      </c>
      <c r="G6" s="29" t="s">
        <v>472</v>
      </c>
      <c r="H6" s="34" t="s">
        <v>349</v>
      </c>
      <c r="I6" s="101" t="s">
        <v>547</v>
      </c>
      <c r="J6" s="101" t="s">
        <v>663</v>
      </c>
      <c r="K6" s="102">
        <v>2024</v>
      </c>
      <c r="L6" s="147"/>
      <c r="M6" s="148"/>
      <c r="N6" s="149"/>
      <c r="O6" s="149"/>
      <c r="P6" s="149"/>
      <c r="Q6" s="149"/>
      <c r="R6" s="150"/>
      <c r="S6" s="99">
        <f t="shared" si="0"/>
        <v>0</v>
      </c>
      <c r="T6" s="99"/>
      <c r="U6" s="100">
        <f t="shared" ref="U6:U68" si="1">S6*4+T6</f>
        <v>0</v>
      </c>
    </row>
    <row r="7" spans="1:30" s="38" customFormat="1" ht="20.100000000000001" customHeight="1" x14ac:dyDescent="0.25">
      <c r="A7" s="92">
        <v>105</v>
      </c>
      <c r="B7" s="93" t="s">
        <v>18</v>
      </c>
      <c r="C7" s="94" t="s">
        <v>19</v>
      </c>
      <c r="D7" s="95" t="s">
        <v>20</v>
      </c>
      <c r="E7" s="95" t="s">
        <v>372</v>
      </c>
      <c r="F7" s="34" t="s">
        <v>349</v>
      </c>
      <c r="G7" s="29" t="s">
        <v>349</v>
      </c>
      <c r="H7" s="28" t="s">
        <v>676</v>
      </c>
      <c r="I7" s="103" t="s">
        <v>548</v>
      </c>
      <c r="J7" s="104" t="s">
        <v>677</v>
      </c>
      <c r="K7" s="98">
        <v>2027</v>
      </c>
      <c r="L7" s="147"/>
      <c r="M7" s="148"/>
      <c r="N7" s="149"/>
      <c r="O7" s="149"/>
      <c r="P7" s="149"/>
      <c r="Q7" s="149"/>
      <c r="R7" s="150"/>
      <c r="S7" s="99">
        <f t="shared" si="0"/>
        <v>0</v>
      </c>
      <c r="T7" s="99" t="s">
        <v>536</v>
      </c>
      <c r="U7" s="100">
        <f t="shared" ref="U7:U8" si="2">S7*4</f>
        <v>0</v>
      </c>
    </row>
    <row r="8" spans="1:30" s="38" customFormat="1" ht="20.100000000000001" customHeight="1" x14ac:dyDescent="0.25">
      <c r="A8" s="92">
        <v>106</v>
      </c>
      <c r="B8" s="93" t="s">
        <v>21</v>
      </c>
      <c r="C8" s="94" t="s">
        <v>22</v>
      </c>
      <c r="D8" s="95" t="s">
        <v>20</v>
      </c>
      <c r="E8" s="95" t="s">
        <v>372</v>
      </c>
      <c r="F8" s="34" t="s">
        <v>349</v>
      </c>
      <c r="G8" s="29" t="s">
        <v>349</v>
      </c>
      <c r="H8" s="28" t="s">
        <v>676</v>
      </c>
      <c r="I8" s="96" t="s">
        <v>548</v>
      </c>
      <c r="J8" s="97" t="s">
        <v>677</v>
      </c>
      <c r="K8" s="98">
        <v>2027</v>
      </c>
      <c r="L8" s="147"/>
      <c r="M8" s="148"/>
      <c r="N8" s="149"/>
      <c r="O8" s="149"/>
      <c r="P8" s="149"/>
      <c r="Q8" s="149"/>
      <c r="R8" s="150"/>
      <c r="S8" s="99">
        <f t="shared" si="0"/>
        <v>0</v>
      </c>
      <c r="T8" s="99" t="s">
        <v>536</v>
      </c>
      <c r="U8" s="100">
        <f t="shared" si="2"/>
        <v>0</v>
      </c>
    </row>
    <row r="9" spans="1:30" s="38" customFormat="1" ht="20.100000000000001" customHeight="1" x14ac:dyDescent="0.25">
      <c r="A9" s="92">
        <v>107</v>
      </c>
      <c r="B9" s="93" t="s">
        <v>23</v>
      </c>
      <c r="C9" s="94" t="s">
        <v>24</v>
      </c>
      <c r="D9" s="95" t="s">
        <v>20</v>
      </c>
      <c r="E9" s="95" t="s">
        <v>372</v>
      </c>
      <c r="F9" s="34" t="s">
        <v>349</v>
      </c>
      <c r="G9" s="28" t="s">
        <v>378</v>
      </c>
      <c r="H9" s="34" t="s">
        <v>349</v>
      </c>
      <c r="I9" s="25" t="s">
        <v>549</v>
      </c>
      <c r="J9" s="25">
        <v>2.2999999999999998</v>
      </c>
      <c r="K9" s="98">
        <v>2026</v>
      </c>
      <c r="L9" s="147"/>
      <c r="M9" s="148"/>
      <c r="N9" s="149"/>
      <c r="O9" s="149"/>
      <c r="P9" s="149"/>
      <c r="Q9" s="149"/>
      <c r="R9" s="150"/>
      <c r="S9" s="99">
        <f t="shared" si="0"/>
        <v>0</v>
      </c>
      <c r="T9" s="99"/>
      <c r="U9" s="100">
        <f t="shared" si="1"/>
        <v>0</v>
      </c>
    </row>
    <row r="10" spans="1:30" s="38" customFormat="1" ht="20.100000000000001" customHeight="1" x14ac:dyDescent="0.25">
      <c r="A10" s="92">
        <v>108</v>
      </c>
      <c r="B10" s="93" t="s">
        <v>25</v>
      </c>
      <c r="C10" s="94" t="s">
        <v>26</v>
      </c>
      <c r="D10" s="95" t="s">
        <v>20</v>
      </c>
      <c r="E10" s="95" t="s">
        <v>372</v>
      </c>
      <c r="F10" s="34" t="s">
        <v>458</v>
      </c>
      <c r="G10" s="28" t="s">
        <v>379</v>
      </c>
      <c r="H10" s="34" t="s">
        <v>349</v>
      </c>
      <c r="I10" s="101"/>
      <c r="J10" s="101" t="s">
        <v>663</v>
      </c>
      <c r="K10" s="98">
        <v>2027</v>
      </c>
      <c r="L10" s="147"/>
      <c r="M10" s="148"/>
      <c r="N10" s="149"/>
      <c r="O10" s="149"/>
      <c r="P10" s="149"/>
      <c r="Q10" s="149"/>
      <c r="R10" s="150"/>
      <c r="S10" s="99">
        <f t="shared" si="0"/>
        <v>0</v>
      </c>
      <c r="T10" s="99" t="s">
        <v>536</v>
      </c>
      <c r="U10" s="100">
        <f>S10*4</f>
        <v>0</v>
      </c>
    </row>
    <row r="11" spans="1:30" s="38" customFormat="1" ht="20.100000000000001" customHeight="1" x14ac:dyDescent="0.25">
      <c r="A11" s="92">
        <v>110</v>
      </c>
      <c r="B11" s="93" t="s">
        <v>27</v>
      </c>
      <c r="C11" s="94" t="s">
        <v>28</v>
      </c>
      <c r="D11" s="95" t="s">
        <v>20</v>
      </c>
      <c r="E11" s="95" t="s">
        <v>372</v>
      </c>
      <c r="F11" s="34" t="s">
        <v>349</v>
      </c>
      <c r="G11" s="29" t="s">
        <v>469</v>
      </c>
      <c r="H11" s="35" t="s">
        <v>360</v>
      </c>
      <c r="I11" s="25" t="s">
        <v>550</v>
      </c>
      <c r="J11" s="97" t="s">
        <v>663</v>
      </c>
      <c r="K11" s="98">
        <v>2026</v>
      </c>
      <c r="L11" s="147"/>
      <c r="M11" s="148"/>
      <c r="N11" s="149"/>
      <c r="O11" s="149"/>
      <c r="P11" s="149"/>
      <c r="Q11" s="149"/>
      <c r="R11" s="150"/>
      <c r="S11" s="99">
        <f t="shared" si="0"/>
        <v>0</v>
      </c>
      <c r="T11" s="99"/>
      <c r="U11" s="100">
        <f t="shared" si="1"/>
        <v>0</v>
      </c>
    </row>
    <row r="12" spans="1:30" s="38" customFormat="1" ht="20.100000000000001" customHeight="1" x14ac:dyDescent="0.25">
      <c r="A12" s="92">
        <v>112</v>
      </c>
      <c r="B12" s="93" t="s">
        <v>29</v>
      </c>
      <c r="C12" s="94" t="s">
        <v>30</v>
      </c>
      <c r="D12" s="95" t="s">
        <v>31</v>
      </c>
      <c r="E12" s="95" t="s">
        <v>447</v>
      </c>
      <c r="F12" s="34" t="s">
        <v>349</v>
      </c>
      <c r="G12" s="29" t="s">
        <v>349</v>
      </c>
      <c r="H12" s="35" t="s">
        <v>420</v>
      </c>
      <c r="I12" s="96" t="s">
        <v>551</v>
      </c>
      <c r="J12" s="97" t="s">
        <v>677</v>
      </c>
      <c r="K12" s="98">
        <v>2026</v>
      </c>
      <c r="L12" s="147"/>
      <c r="M12" s="148"/>
      <c r="N12" s="149"/>
      <c r="O12" s="149"/>
      <c r="P12" s="149"/>
      <c r="Q12" s="149"/>
      <c r="R12" s="150"/>
      <c r="S12" s="99">
        <f t="shared" si="0"/>
        <v>0</v>
      </c>
      <c r="T12" s="99"/>
      <c r="U12" s="100">
        <f t="shared" si="1"/>
        <v>0</v>
      </c>
    </row>
    <row r="13" spans="1:30" s="38" customFormat="1" ht="20.100000000000001" customHeight="1" x14ac:dyDescent="0.25">
      <c r="A13" s="92">
        <v>113</v>
      </c>
      <c r="B13" s="93" t="s">
        <v>32</v>
      </c>
      <c r="C13" s="94" t="s">
        <v>33</v>
      </c>
      <c r="D13" s="95" t="s">
        <v>34</v>
      </c>
      <c r="E13" s="95" t="s">
        <v>371</v>
      </c>
      <c r="F13" s="34" t="s">
        <v>349</v>
      </c>
      <c r="G13" s="28" t="s">
        <v>380</v>
      </c>
      <c r="H13" s="34" t="s">
        <v>349</v>
      </c>
      <c r="I13" s="101" t="s">
        <v>686</v>
      </c>
      <c r="J13" s="25" t="s">
        <v>664</v>
      </c>
      <c r="K13" s="98">
        <v>2027</v>
      </c>
      <c r="L13" s="147"/>
      <c r="M13" s="148"/>
      <c r="N13" s="149"/>
      <c r="O13" s="149"/>
      <c r="P13" s="149"/>
      <c r="Q13" s="149"/>
      <c r="R13" s="150"/>
      <c r="S13" s="99">
        <f t="shared" si="0"/>
        <v>0</v>
      </c>
      <c r="T13" s="99" t="s">
        <v>536</v>
      </c>
      <c r="U13" s="100">
        <f t="shared" ref="U13:U15" si="3">S13*4</f>
        <v>0</v>
      </c>
    </row>
    <row r="14" spans="1:30" s="38" customFormat="1" ht="20.100000000000001" customHeight="1" x14ac:dyDescent="0.25">
      <c r="A14" s="92">
        <v>114</v>
      </c>
      <c r="B14" s="93" t="s">
        <v>35</v>
      </c>
      <c r="C14" s="94" t="s">
        <v>36</v>
      </c>
      <c r="D14" s="95" t="s">
        <v>34</v>
      </c>
      <c r="E14" s="95" t="s">
        <v>371</v>
      </c>
      <c r="F14" s="34" t="s">
        <v>349</v>
      </c>
      <c r="G14" s="28" t="s">
        <v>380</v>
      </c>
      <c r="H14" s="34" t="s">
        <v>349</v>
      </c>
      <c r="I14" s="101" t="s">
        <v>686</v>
      </c>
      <c r="J14" s="25" t="s">
        <v>664</v>
      </c>
      <c r="K14" s="98">
        <v>2027</v>
      </c>
      <c r="L14" s="147"/>
      <c r="M14" s="148"/>
      <c r="N14" s="149"/>
      <c r="O14" s="149"/>
      <c r="P14" s="149"/>
      <c r="Q14" s="149"/>
      <c r="R14" s="150"/>
      <c r="S14" s="99">
        <f t="shared" si="0"/>
        <v>0</v>
      </c>
      <c r="T14" s="99" t="s">
        <v>536</v>
      </c>
      <c r="U14" s="100">
        <f t="shared" si="3"/>
        <v>0</v>
      </c>
    </row>
    <row r="15" spans="1:30" s="38" customFormat="1" ht="20.100000000000001" customHeight="1" x14ac:dyDescent="0.25">
      <c r="A15" s="92">
        <v>115</v>
      </c>
      <c r="B15" s="93" t="s">
        <v>37</v>
      </c>
      <c r="C15" s="94" t="s">
        <v>38</v>
      </c>
      <c r="D15" s="95" t="s">
        <v>34</v>
      </c>
      <c r="E15" s="95" t="s">
        <v>371</v>
      </c>
      <c r="F15" s="34" t="s">
        <v>349</v>
      </c>
      <c r="G15" s="29" t="s">
        <v>349</v>
      </c>
      <c r="H15" s="35" t="s">
        <v>421</v>
      </c>
      <c r="I15" s="96" t="s">
        <v>688</v>
      </c>
      <c r="J15" s="97" t="s">
        <v>681</v>
      </c>
      <c r="K15" s="98">
        <v>2027</v>
      </c>
      <c r="L15" s="147"/>
      <c r="M15" s="148"/>
      <c r="N15" s="149"/>
      <c r="O15" s="149"/>
      <c r="P15" s="149"/>
      <c r="Q15" s="149"/>
      <c r="R15" s="150"/>
      <c r="S15" s="99">
        <f t="shared" si="0"/>
        <v>0</v>
      </c>
      <c r="T15" s="99" t="s">
        <v>536</v>
      </c>
      <c r="U15" s="100">
        <f t="shared" si="3"/>
        <v>0</v>
      </c>
    </row>
    <row r="16" spans="1:30" s="38" customFormat="1" ht="20.100000000000001" customHeight="1" x14ac:dyDescent="0.25">
      <c r="A16" s="92">
        <v>116</v>
      </c>
      <c r="B16" s="93" t="s">
        <v>39</v>
      </c>
      <c r="C16" s="94" t="s">
        <v>40</v>
      </c>
      <c r="D16" s="95" t="s">
        <v>7</v>
      </c>
      <c r="E16" s="95" t="s">
        <v>371</v>
      </c>
      <c r="F16" s="34" t="s">
        <v>349</v>
      </c>
      <c r="G16" s="28" t="s">
        <v>459</v>
      </c>
      <c r="H16" s="34" t="s">
        <v>349</v>
      </c>
      <c r="I16" s="25" t="s">
        <v>552</v>
      </c>
      <c r="J16" s="25" t="s">
        <v>664</v>
      </c>
      <c r="K16" s="98">
        <v>2026</v>
      </c>
      <c r="L16" s="147"/>
      <c r="M16" s="148"/>
      <c r="N16" s="149"/>
      <c r="O16" s="149"/>
      <c r="P16" s="149"/>
      <c r="Q16" s="149"/>
      <c r="R16" s="150"/>
      <c r="S16" s="99">
        <f t="shared" si="0"/>
        <v>0</v>
      </c>
      <c r="T16" s="99"/>
      <c r="U16" s="100">
        <f t="shared" si="1"/>
        <v>0</v>
      </c>
    </row>
    <row r="17" spans="1:30" s="38" customFormat="1" ht="20.100000000000001" customHeight="1" x14ac:dyDescent="0.25">
      <c r="A17" s="92">
        <v>117</v>
      </c>
      <c r="B17" s="93" t="s">
        <v>41</v>
      </c>
      <c r="C17" s="94" t="s">
        <v>42</v>
      </c>
      <c r="D17" s="95" t="s">
        <v>7</v>
      </c>
      <c r="E17" s="95" t="s">
        <v>371</v>
      </c>
      <c r="F17" s="34" t="s">
        <v>349</v>
      </c>
      <c r="G17" s="28" t="s">
        <v>382</v>
      </c>
      <c r="H17" s="34" t="s">
        <v>349</v>
      </c>
      <c r="I17" s="101" t="s">
        <v>553</v>
      </c>
      <c r="J17" s="25" t="s">
        <v>663</v>
      </c>
      <c r="K17" s="98">
        <v>2026</v>
      </c>
      <c r="L17" s="147"/>
      <c r="M17" s="148"/>
      <c r="N17" s="149"/>
      <c r="O17" s="149"/>
      <c r="P17" s="149"/>
      <c r="Q17" s="149"/>
      <c r="R17" s="150"/>
      <c r="S17" s="99">
        <f t="shared" si="0"/>
        <v>0</v>
      </c>
      <c r="T17" s="99"/>
      <c r="U17" s="100">
        <f t="shared" si="1"/>
        <v>0</v>
      </c>
    </row>
    <row r="18" spans="1:30" s="38" customFormat="1" ht="20.100000000000001" customHeight="1" x14ac:dyDescent="0.25">
      <c r="A18" s="92">
        <v>118</v>
      </c>
      <c r="B18" s="93" t="s">
        <v>43</v>
      </c>
      <c r="C18" s="94" t="s">
        <v>44</v>
      </c>
      <c r="D18" s="95" t="s">
        <v>43</v>
      </c>
      <c r="E18" s="95" t="s">
        <v>447</v>
      </c>
      <c r="F18" s="34" t="s">
        <v>349</v>
      </c>
      <c r="G18" s="28" t="s">
        <v>460</v>
      </c>
      <c r="H18" s="34" t="s">
        <v>349</v>
      </c>
      <c r="I18" s="25" t="s">
        <v>554</v>
      </c>
      <c r="J18" s="25" t="s">
        <v>693</v>
      </c>
      <c r="K18" s="98">
        <v>2026</v>
      </c>
      <c r="L18" s="147"/>
      <c r="M18" s="148"/>
      <c r="N18" s="149"/>
      <c r="O18" s="149"/>
      <c r="P18" s="149"/>
      <c r="Q18" s="149"/>
      <c r="R18" s="150"/>
      <c r="S18" s="99">
        <f t="shared" si="0"/>
        <v>0</v>
      </c>
      <c r="T18" s="99"/>
      <c r="U18" s="100">
        <f t="shared" si="1"/>
        <v>0</v>
      </c>
    </row>
    <row r="19" spans="1:30" s="38" customFormat="1" ht="20.100000000000001" customHeight="1" x14ac:dyDescent="0.25">
      <c r="A19" s="92">
        <v>121</v>
      </c>
      <c r="B19" s="93" t="s">
        <v>45</v>
      </c>
      <c r="C19" s="94" t="s">
        <v>46</v>
      </c>
      <c r="D19" s="95" t="s">
        <v>43</v>
      </c>
      <c r="E19" s="95" t="s">
        <v>447</v>
      </c>
      <c r="F19" s="34" t="s">
        <v>349</v>
      </c>
      <c r="G19" s="28" t="s">
        <v>381</v>
      </c>
      <c r="H19" s="34" t="s">
        <v>349</v>
      </c>
      <c r="I19" s="25" t="s">
        <v>555</v>
      </c>
      <c r="J19" s="25" t="s">
        <v>667</v>
      </c>
      <c r="K19" s="98">
        <v>2026</v>
      </c>
      <c r="L19" s="147"/>
      <c r="M19" s="148"/>
      <c r="N19" s="149"/>
      <c r="O19" s="149"/>
      <c r="P19" s="149"/>
      <c r="Q19" s="149"/>
      <c r="R19" s="150"/>
      <c r="S19" s="99">
        <f t="shared" si="0"/>
        <v>0</v>
      </c>
      <c r="T19" s="99"/>
      <c r="U19" s="100">
        <f t="shared" si="1"/>
        <v>0</v>
      </c>
    </row>
    <row r="20" spans="1:30" s="38" customFormat="1" ht="20.100000000000001" customHeight="1" x14ac:dyDescent="0.25">
      <c r="A20" s="92">
        <v>122</v>
      </c>
      <c r="B20" s="93" t="s">
        <v>47</v>
      </c>
      <c r="C20" s="94" t="s">
        <v>48</v>
      </c>
      <c r="D20" s="95" t="s">
        <v>43</v>
      </c>
      <c r="E20" s="95" t="s">
        <v>447</v>
      </c>
      <c r="F20" s="34" t="s">
        <v>349</v>
      </c>
      <c r="G20" s="28" t="s">
        <v>382</v>
      </c>
      <c r="H20" s="34" t="s">
        <v>349</v>
      </c>
      <c r="I20" s="25" t="s">
        <v>556</v>
      </c>
      <c r="J20" s="25" t="s">
        <v>663</v>
      </c>
      <c r="K20" s="98">
        <v>2026</v>
      </c>
      <c r="L20" s="147"/>
      <c r="M20" s="148"/>
      <c r="N20" s="149"/>
      <c r="O20" s="149"/>
      <c r="P20" s="149"/>
      <c r="Q20" s="149"/>
      <c r="R20" s="150"/>
      <c r="S20" s="99">
        <f t="shared" si="0"/>
        <v>0</v>
      </c>
      <c r="T20" s="99"/>
      <c r="U20" s="100">
        <f t="shared" si="1"/>
        <v>0</v>
      </c>
    </row>
    <row r="21" spans="1:30" s="38" customFormat="1" ht="20.100000000000001" customHeight="1" x14ac:dyDescent="0.25">
      <c r="A21" s="92">
        <v>123</v>
      </c>
      <c r="B21" s="93" t="s">
        <v>49</v>
      </c>
      <c r="C21" s="94" t="s">
        <v>50</v>
      </c>
      <c r="D21" s="95" t="s">
        <v>43</v>
      </c>
      <c r="E21" s="95" t="s">
        <v>447</v>
      </c>
      <c r="F21" s="34" t="s">
        <v>349</v>
      </c>
      <c r="G21" s="28" t="s">
        <v>382</v>
      </c>
      <c r="H21" s="34" t="s">
        <v>349</v>
      </c>
      <c r="I21" s="25" t="s">
        <v>557</v>
      </c>
      <c r="J21" s="25" t="s">
        <v>663</v>
      </c>
      <c r="K21" s="98">
        <v>2026</v>
      </c>
      <c r="L21" s="147"/>
      <c r="M21" s="148"/>
      <c r="N21" s="149"/>
      <c r="O21" s="149"/>
      <c r="P21" s="149"/>
      <c r="Q21" s="149"/>
      <c r="R21" s="150"/>
      <c r="S21" s="99">
        <f t="shared" si="0"/>
        <v>0</v>
      </c>
      <c r="T21" s="99"/>
      <c r="U21" s="100">
        <f t="shared" si="1"/>
        <v>0</v>
      </c>
    </row>
    <row r="22" spans="1:30" s="38" customFormat="1" ht="20.100000000000001" customHeight="1" x14ac:dyDescent="0.25">
      <c r="A22" s="92">
        <v>124</v>
      </c>
      <c r="B22" s="105" t="s">
        <v>51</v>
      </c>
      <c r="C22" s="94" t="s">
        <v>52</v>
      </c>
      <c r="D22" s="95" t="s">
        <v>43</v>
      </c>
      <c r="E22" s="95" t="s">
        <v>447</v>
      </c>
      <c r="F22" s="34" t="s">
        <v>349</v>
      </c>
      <c r="G22" s="28" t="s">
        <v>382</v>
      </c>
      <c r="H22" s="34" t="s">
        <v>349</v>
      </c>
      <c r="I22" s="25" t="s">
        <v>556</v>
      </c>
      <c r="J22" s="25" t="s">
        <v>663</v>
      </c>
      <c r="K22" s="98">
        <v>2026</v>
      </c>
      <c r="L22" s="147"/>
      <c r="M22" s="148"/>
      <c r="N22" s="149"/>
      <c r="O22" s="149"/>
      <c r="P22" s="149"/>
      <c r="Q22" s="149"/>
      <c r="R22" s="150"/>
      <c r="S22" s="99">
        <f t="shared" si="0"/>
        <v>0</v>
      </c>
      <c r="T22" s="99"/>
      <c r="U22" s="100">
        <f t="shared" si="1"/>
        <v>0</v>
      </c>
    </row>
    <row r="23" spans="1:30" s="38" customFormat="1" ht="20.100000000000001" customHeight="1" x14ac:dyDescent="0.25">
      <c r="A23" s="92">
        <v>126</v>
      </c>
      <c r="B23" s="93" t="s">
        <v>53</v>
      </c>
      <c r="C23" s="94" t="s">
        <v>54</v>
      </c>
      <c r="D23" s="95" t="s">
        <v>55</v>
      </c>
      <c r="E23" s="95" t="s">
        <v>371</v>
      </c>
      <c r="F23" s="34" t="s">
        <v>349</v>
      </c>
      <c r="G23" s="29" t="s">
        <v>461</v>
      </c>
      <c r="H23" s="28" t="s">
        <v>357</v>
      </c>
      <c r="I23" s="103" t="s">
        <v>558</v>
      </c>
      <c r="J23" s="104" t="s">
        <v>678</v>
      </c>
      <c r="K23" s="98">
        <v>2027</v>
      </c>
      <c r="L23" s="147"/>
      <c r="M23" s="148"/>
      <c r="N23" s="149"/>
      <c r="O23" s="149"/>
      <c r="P23" s="149" t="s">
        <v>536</v>
      </c>
      <c r="Q23" s="149"/>
      <c r="R23" s="150"/>
      <c r="S23" s="99">
        <f t="shared" si="0"/>
        <v>0</v>
      </c>
      <c r="T23" s="99" t="s">
        <v>536</v>
      </c>
      <c r="U23" s="100">
        <f>S23*4</f>
        <v>0</v>
      </c>
    </row>
    <row r="24" spans="1:30" s="38" customFormat="1" ht="20.100000000000001" customHeight="1" x14ac:dyDescent="0.25">
      <c r="A24" s="92">
        <v>127</v>
      </c>
      <c r="B24" s="93" t="s">
        <v>56</v>
      </c>
      <c r="C24" s="94" t="s">
        <v>57</v>
      </c>
      <c r="D24" s="95" t="s">
        <v>55</v>
      </c>
      <c r="E24" s="95" t="s">
        <v>371</v>
      </c>
      <c r="F24" s="34" t="s">
        <v>349</v>
      </c>
      <c r="G24" s="28" t="s">
        <v>382</v>
      </c>
      <c r="H24" s="34" t="s">
        <v>349</v>
      </c>
      <c r="I24" s="25" t="s">
        <v>559</v>
      </c>
      <c r="J24" s="25" t="s">
        <v>663</v>
      </c>
      <c r="K24" s="98">
        <v>2026</v>
      </c>
      <c r="L24" s="147"/>
      <c r="M24" s="148"/>
      <c r="N24" s="149"/>
      <c r="O24" s="149"/>
      <c r="P24" s="149"/>
      <c r="Q24" s="149"/>
      <c r="R24" s="150"/>
      <c r="S24" s="99">
        <f t="shared" si="0"/>
        <v>0</v>
      </c>
      <c r="T24" s="99"/>
      <c r="U24" s="100">
        <f t="shared" si="1"/>
        <v>0</v>
      </c>
      <c r="V24" s="106"/>
      <c r="X24" s="107"/>
      <c r="Y24" s="107"/>
      <c r="Z24" s="107"/>
      <c r="AA24" s="107"/>
      <c r="AB24" s="7"/>
      <c r="AC24" s="7"/>
      <c r="AD24" s="7"/>
    </row>
    <row r="25" spans="1:30" s="38" customFormat="1" ht="20.100000000000001" customHeight="1" x14ac:dyDescent="0.25">
      <c r="A25" s="92">
        <v>128</v>
      </c>
      <c r="B25" s="93" t="s">
        <v>58</v>
      </c>
      <c r="C25" s="94" t="s">
        <v>59</v>
      </c>
      <c r="D25" s="95" t="s">
        <v>55</v>
      </c>
      <c r="E25" s="95" t="s">
        <v>371</v>
      </c>
      <c r="F25" s="34" t="s">
        <v>349</v>
      </c>
      <c r="G25" s="28" t="s">
        <v>423</v>
      </c>
      <c r="H25" s="34" t="s">
        <v>349</v>
      </c>
      <c r="I25" s="25" t="s">
        <v>560</v>
      </c>
      <c r="J25" s="25" t="s">
        <v>663</v>
      </c>
      <c r="K25" s="98">
        <v>2026</v>
      </c>
      <c r="L25" s="147"/>
      <c r="M25" s="148"/>
      <c r="N25" s="149"/>
      <c r="O25" s="149"/>
      <c r="P25" s="149"/>
      <c r="Q25" s="149"/>
      <c r="R25" s="150"/>
      <c r="S25" s="99">
        <f t="shared" si="0"/>
        <v>0</v>
      </c>
      <c r="T25" s="99"/>
      <c r="U25" s="100">
        <f t="shared" si="1"/>
        <v>0</v>
      </c>
      <c r="V25" s="106"/>
      <c r="X25" s="107"/>
      <c r="Y25" s="107"/>
      <c r="Z25" s="107"/>
      <c r="AA25" s="107"/>
      <c r="AB25" s="7"/>
      <c r="AC25" s="7"/>
      <c r="AD25" s="7"/>
    </row>
    <row r="26" spans="1:30" s="38" customFormat="1" ht="20.100000000000001" customHeight="1" x14ac:dyDescent="0.25">
      <c r="A26" s="92">
        <v>129</v>
      </c>
      <c r="B26" s="93" t="s">
        <v>60</v>
      </c>
      <c r="C26" s="94" t="s">
        <v>61</v>
      </c>
      <c r="D26" s="95" t="s">
        <v>5</v>
      </c>
      <c r="E26" s="95" t="s">
        <v>449</v>
      </c>
      <c r="F26" s="34" t="s">
        <v>349</v>
      </c>
      <c r="G26" s="28" t="s">
        <v>380</v>
      </c>
      <c r="H26" s="34" t="s">
        <v>349</v>
      </c>
      <c r="I26" s="25" t="s">
        <v>561</v>
      </c>
      <c r="J26" s="25" t="s">
        <v>664</v>
      </c>
      <c r="K26" s="98">
        <v>2026</v>
      </c>
      <c r="L26" s="147"/>
      <c r="M26" s="148"/>
      <c r="N26" s="149"/>
      <c r="O26" s="149"/>
      <c r="P26" s="149"/>
      <c r="Q26" s="149"/>
      <c r="R26" s="150"/>
      <c r="S26" s="99">
        <f t="shared" si="0"/>
        <v>0</v>
      </c>
      <c r="T26" s="99"/>
      <c r="U26" s="100">
        <f t="shared" si="1"/>
        <v>0</v>
      </c>
      <c r="V26" s="106"/>
      <c r="X26" s="107"/>
      <c r="Y26" s="107"/>
      <c r="Z26" s="107"/>
      <c r="AA26" s="107"/>
      <c r="AB26" s="7"/>
      <c r="AC26" s="7"/>
      <c r="AD26" s="7"/>
    </row>
    <row r="27" spans="1:30" s="38" customFormat="1" ht="20.100000000000001" customHeight="1" x14ac:dyDescent="0.25">
      <c r="A27" s="92">
        <v>130</v>
      </c>
      <c r="B27" s="93" t="s">
        <v>62</v>
      </c>
      <c r="C27" s="94" t="s">
        <v>63</v>
      </c>
      <c r="D27" s="95" t="s">
        <v>64</v>
      </c>
      <c r="E27" s="95" t="s">
        <v>372</v>
      </c>
      <c r="F27" s="34" t="s">
        <v>349</v>
      </c>
      <c r="G27" s="28" t="s">
        <v>462</v>
      </c>
      <c r="H27" s="34" t="s">
        <v>349</v>
      </c>
      <c r="I27" s="101"/>
      <c r="J27" s="25">
        <v>2.2999999999999998</v>
      </c>
      <c r="K27" s="98">
        <v>2027</v>
      </c>
      <c r="L27" s="147"/>
      <c r="M27" s="148"/>
      <c r="N27" s="149"/>
      <c r="O27" s="149"/>
      <c r="P27" s="149" t="s">
        <v>536</v>
      </c>
      <c r="Q27" s="149"/>
      <c r="R27" s="150"/>
      <c r="S27" s="99">
        <f t="shared" si="0"/>
        <v>0</v>
      </c>
      <c r="T27" s="99" t="s">
        <v>536</v>
      </c>
      <c r="U27" s="100">
        <f>S27*4</f>
        <v>0</v>
      </c>
      <c r="V27" s="106"/>
      <c r="X27" s="107"/>
      <c r="Y27" s="107"/>
      <c r="Z27" s="107"/>
      <c r="AA27" s="107"/>
      <c r="AB27" s="7"/>
      <c r="AC27" s="7"/>
      <c r="AD27" s="7"/>
    </row>
    <row r="28" spans="1:30" s="38" customFormat="1" ht="20.100000000000001" customHeight="1" x14ac:dyDescent="0.25">
      <c r="A28" s="92">
        <v>131</v>
      </c>
      <c r="B28" s="105" t="s">
        <v>65</v>
      </c>
      <c r="C28" s="94" t="s">
        <v>66</v>
      </c>
      <c r="D28" s="95" t="s">
        <v>67</v>
      </c>
      <c r="E28" s="95" t="s">
        <v>372</v>
      </c>
      <c r="F28" s="34" t="s">
        <v>349</v>
      </c>
      <c r="G28" s="28" t="s">
        <v>460</v>
      </c>
      <c r="H28" s="34" t="s">
        <v>349</v>
      </c>
      <c r="I28" s="25" t="s">
        <v>562</v>
      </c>
      <c r="J28" s="25" t="s">
        <v>693</v>
      </c>
      <c r="K28" s="98">
        <v>2026</v>
      </c>
      <c r="L28" s="147"/>
      <c r="M28" s="148"/>
      <c r="N28" s="149"/>
      <c r="O28" s="149"/>
      <c r="P28" s="149"/>
      <c r="Q28" s="149"/>
      <c r="R28" s="150"/>
      <c r="S28" s="99">
        <f t="shared" si="0"/>
        <v>0</v>
      </c>
      <c r="T28" s="99"/>
      <c r="U28" s="100">
        <f t="shared" si="1"/>
        <v>0</v>
      </c>
      <c r="V28" s="106"/>
      <c r="X28" s="107"/>
      <c r="Y28" s="107"/>
      <c r="Z28" s="107"/>
      <c r="AA28" s="107"/>
      <c r="AB28" s="7"/>
      <c r="AC28" s="7"/>
      <c r="AD28" s="7"/>
    </row>
    <row r="29" spans="1:30" s="38" customFormat="1" ht="20.100000000000001" customHeight="1" x14ac:dyDescent="0.25">
      <c r="A29" s="92">
        <v>132</v>
      </c>
      <c r="B29" s="93" t="s">
        <v>68</v>
      </c>
      <c r="C29" s="94" t="s">
        <v>69</v>
      </c>
      <c r="D29" s="95" t="s">
        <v>67</v>
      </c>
      <c r="E29" s="95" t="s">
        <v>372</v>
      </c>
      <c r="F29" s="34" t="s">
        <v>349</v>
      </c>
      <c r="G29" s="29" t="s">
        <v>349</v>
      </c>
      <c r="H29" s="35" t="s">
        <v>358</v>
      </c>
      <c r="I29" s="96"/>
      <c r="J29" s="97" t="s">
        <v>663</v>
      </c>
      <c r="K29" s="98">
        <v>2027</v>
      </c>
      <c r="L29" s="147"/>
      <c r="M29" s="148"/>
      <c r="N29" s="149"/>
      <c r="O29" s="149"/>
      <c r="P29" s="149" t="s">
        <v>536</v>
      </c>
      <c r="Q29" s="149"/>
      <c r="R29" s="150"/>
      <c r="S29" s="99">
        <f t="shared" si="0"/>
        <v>0</v>
      </c>
      <c r="T29" s="99" t="s">
        <v>536</v>
      </c>
      <c r="U29" s="100">
        <f t="shared" ref="U29:U33" si="4">S29*4</f>
        <v>0</v>
      </c>
      <c r="V29" s="106"/>
      <c r="X29" s="107"/>
      <c r="Y29" s="107"/>
      <c r="Z29" s="107"/>
      <c r="AA29" s="107"/>
      <c r="AB29" s="7"/>
      <c r="AC29" s="7"/>
      <c r="AD29" s="7"/>
    </row>
    <row r="30" spans="1:30" s="38" customFormat="1" ht="20.100000000000001" customHeight="1" x14ac:dyDescent="0.25">
      <c r="A30" s="92">
        <v>133</v>
      </c>
      <c r="B30" s="93" t="s">
        <v>70</v>
      </c>
      <c r="C30" s="94" t="s">
        <v>71</v>
      </c>
      <c r="D30" s="95" t="s">
        <v>67</v>
      </c>
      <c r="E30" s="95" t="s">
        <v>372</v>
      </c>
      <c r="F30" s="34" t="s">
        <v>349</v>
      </c>
      <c r="G30" s="29" t="s">
        <v>349</v>
      </c>
      <c r="H30" s="35" t="s">
        <v>358</v>
      </c>
      <c r="I30" s="96"/>
      <c r="J30" s="97" t="s">
        <v>663</v>
      </c>
      <c r="K30" s="98">
        <v>2027</v>
      </c>
      <c r="L30" s="147"/>
      <c r="M30" s="148"/>
      <c r="N30" s="149"/>
      <c r="O30" s="149"/>
      <c r="P30" s="149" t="s">
        <v>536</v>
      </c>
      <c r="Q30" s="149"/>
      <c r="R30" s="150"/>
      <c r="S30" s="99">
        <f t="shared" si="0"/>
        <v>0</v>
      </c>
      <c r="T30" s="99" t="s">
        <v>536</v>
      </c>
      <c r="U30" s="100">
        <f t="shared" si="4"/>
        <v>0</v>
      </c>
      <c r="V30" s="106"/>
      <c r="X30" s="107"/>
      <c r="Y30" s="107"/>
      <c r="Z30" s="107"/>
      <c r="AA30" s="107"/>
      <c r="AB30" s="7"/>
      <c r="AC30" s="7"/>
      <c r="AD30" s="7"/>
    </row>
    <row r="31" spans="1:30" s="38" customFormat="1" ht="20.100000000000001" customHeight="1" x14ac:dyDescent="0.25">
      <c r="A31" s="92">
        <v>134</v>
      </c>
      <c r="B31" s="93" t="s">
        <v>4</v>
      </c>
      <c r="C31" s="94" t="s">
        <v>350</v>
      </c>
      <c r="D31" s="95" t="s">
        <v>67</v>
      </c>
      <c r="E31" s="95" t="s">
        <v>372</v>
      </c>
      <c r="F31" s="34" t="s">
        <v>458</v>
      </c>
      <c r="G31" s="28" t="s">
        <v>380</v>
      </c>
      <c r="H31" s="34" t="s">
        <v>349</v>
      </c>
      <c r="I31" s="101"/>
      <c r="J31" s="25" t="s">
        <v>664</v>
      </c>
      <c r="K31" s="98">
        <v>2027</v>
      </c>
      <c r="L31" s="147"/>
      <c r="M31" s="148"/>
      <c r="N31" s="149"/>
      <c r="O31" s="149"/>
      <c r="P31" s="149" t="s">
        <v>536</v>
      </c>
      <c r="Q31" s="149"/>
      <c r="R31" s="150"/>
      <c r="S31" s="99">
        <f t="shared" si="0"/>
        <v>0</v>
      </c>
      <c r="T31" s="99" t="s">
        <v>536</v>
      </c>
      <c r="U31" s="100">
        <f t="shared" si="4"/>
        <v>0</v>
      </c>
      <c r="V31" s="106"/>
      <c r="X31" s="107"/>
      <c r="Y31" s="107"/>
      <c r="Z31" s="107"/>
      <c r="AA31" s="107"/>
      <c r="AB31" s="7"/>
      <c r="AC31" s="7"/>
      <c r="AD31" s="7"/>
    </row>
    <row r="32" spans="1:30" s="38" customFormat="1" ht="20.100000000000001" customHeight="1" x14ac:dyDescent="0.25">
      <c r="A32" s="92">
        <v>143</v>
      </c>
      <c r="B32" s="93" t="s">
        <v>72</v>
      </c>
      <c r="C32" s="94" t="s">
        <v>73</v>
      </c>
      <c r="D32" s="95" t="s">
        <v>17</v>
      </c>
      <c r="E32" s="95" t="s">
        <v>17</v>
      </c>
      <c r="F32" s="34" t="s">
        <v>349</v>
      </c>
      <c r="G32" s="28" t="s">
        <v>384</v>
      </c>
      <c r="H32" s="34" t="s">
        <v>349</v>
      </c>
      <c r="I32" s="101" t="s">
        <v>687</v>
      </c>
      <c r="J32" s="25" t="s">
        <v>669</v>
      </c>
      <c r="K32" s="98">
        <v>2027</v>
      </c>
      <c r="L32" s="147"/>
      <c r="M32" s="148"/>
      <c r="N32" s="149"/>
      <c r="O32" s="149"/>
      <c r="P32" s="149" t="s">
        <v>536</v>
      </c>
      <c r="Q32" s="149"/>
      <c r="R32" s="150"/>
      <c r="S32" s="99">
        <f t="shared" si="0"/>
        <v>0</v>
      </c>
      <c r="T32" s="99" t="s">
        <v>536</v>
      </c>
      <c r="U32" s="100">
        <f t="shared" si="4"/>
        <v>0</v>
      </c>
      <c r="V32" s="106"/>
      <c r="X32" s="107"/>
      <c r="Y32" s="107"/>
      <c r="Z32" s="107"/>
      <c r="AA32" s="107"/>
      <c r="AB32" s="7"/>
      <c r="AC32" s="7"/>
      <c r="AD32" s="7"/>
    </row>
    <row r="33" spans="1:30" s="38" customFormat="1" ht="20.100000000000001" customHeight="1" x14ac:dyDescent="0.25">
      <c r="A33" s="92">
        <v>156</v>
      </c>
      <c r="B33" s="108" t="s">
        <v>74</v>
      </c>
      <c r="C33" s="94" t="s">
        <v>75</v>
      </c>
      <c r="D33" s="95" t="s">
        <v>76</v>
      </c>
      <c r="E33" s="95" t="s">
        <v>371</v>
      </c>
      <c r="F33" s="34" t="s">
        <v>349</v>
      </c>
      <c r="G33" s="28" t="s">
        <v>383</v>
      </c>
      <c r="H33" s="34" t="s">
        <v>349</v>
      </c>
      <c r="I33" s="101">
        <v>1</v>
      </c>
      <c r="J33" s="25" t="s">
        <v>536</v>
      </c>
      <c r="K33" s="98">
        <v>2027</v>
      </c>
      <c r="L33" s="147"/>
      <c r="M33" s="148"/>
      <c r="N33" s="149"/>
      <c r="O33" s="149"/>
      <c r="P33" s="149" t="s">
        <v>536</v>
      </c>
      <c r="Q33" s="149"/>
      <c r="R33" s="150"/>
      <c r="S33" s="99">
        <f t="shared" si="0"/>
        <v>0</v>
      </c>
      <c r="T33" s="99" t="s">
        <v>536</v>
      </c>
      <c r="U33" s="100">
        <f t="shared" si="4"/>
        <v>0</v>
      </c>
      <c r="V33" s="109"/>
      <c r="X33" s="107"/>
      <c r="Y33" s="107"/>
      <c r="Z33" s="107"/>
      <c r="AA33" s="107"/>
      <c r="AB33" s="7"/>
      <c r="AC33" s="7"/>
      <c r="AD33" s="7"/>
    </row>
    <row r="34" spans="1:30" s="38" customFormat="1" ht="20.100000000000001" customHeight="1" x14ac:dyDescent="0.25">
      <c r="A34" s="92">
        <v>201</v>
      </c>
      <c r="B34" s="108" t="s">
        <v>77</v>
      </c>
      <c r="C34" s="94" t="s">
        <v>78</v>
      </c>
      <c r="D34" s="95" t="s">
        <v>79</v>
      </c>
      <c r="E34" s="95" t="s">
        <v>371</v>
      </c>
      <c r="F34" s="34" t="s">
        <v>349</v>
      </c>
      <c r="G34" s="28" t="s">
        <v>380</v>
      </c>
      <c r="H34" s="34" t="s">
        <v>349</v>
      </c>
      <c r="I34" s="25" t="s">
        <v>563</v>
      </c>
      <c r="J34" s="25" t="s">
        <v>664</v>
      </c>
      <c r="K34" s="98">
        <v>2026</v>
      </c>
      <c r="L34" s="147"/>
      <c r="M34" s="148"/>
      <c r="N34" s="149"/>
      <c r="O34" s="149"/>
      <c r="P34" s="149"/>
      <c r="Q34" s="149"/>
      <c r="R34" s="150"/>
      <c r="S34" s="99">
        <f t="shared" si="0"/>
        <v>0</v>
      </c>
      <c r="T34" s="99"/>
      <c r="U34" s="100">
        <f t="shared" si="1"/>
        <v>0</v>
      </c>
      <c r="V34" s="109"/>
      <c r="X34" s="107"/>
      <c r="Y34" s="107"/>
      <c r="Z34" s="107"/>
      <c r="AA34" s="107"/>
      <c r="AB34" s="7"/>
      <c r="AC34" s="7"/>
      <c r="AD34" s="7"/>
    </row>
    <row r="35" spans="1:30" s="38" customFormat="1" ht="20.100000000000001" customHeight="1" x14ac:dyDescent="0.25">
      <c r="A35" s="92">
        <v>202</v>
      </c>
      <c r="B35" s="108" t="s">
        <v>79</v>
      </c>
      <c r="C35" s="94" t="s">
        <v>80</v>
      </c>
      <c r="D35" s="95" t="s">
        <v>79</v>
      </c>
      <c r="E35" s="95" t="s">
        <v>371</v>
      </c>
      <c r="F35" s="34" t="s">
        <v>349</v>
      </c>
      <c r="G35" s="28" t="s">
        <v>380</v>
      </c>
      <c r="H35" s="34" t="s">
        <v>349</v>
      </c>
      <c r="I35" s="25" t="s">
        <v>564</v>
      </c>
      <c r="J35" s="25" t="s">
        <v>664</v>
      </c>
      <c r="K35" s="98">
        <v>2026</v>
      </c>
      <c r="L35" s="147"/>
      <c r="M35" s="148"/>
      <c r="N35" s="149"/>
      <c r="O35" s="149"/>
      <c r="P35" s="149"/>
      <c r="Q35" s="149"/>
      <c r="R35" s="150"/>
      <c r="S35" s="99">
        <f t="shared" si="0"/>
        <v>0</v>
      </c>
      <c r="T35" s="99"/>
      <c r="U35" s="100">
        <f t="shared" si="1"/>
        <v>0</v>
      </c>
      <c r="V35" s="109"/>
      <c r="X35" s="107"/>
      <c r="Y35" s="107"/>
      <c r="Z35" s="107"/>
      <c r="AA35" s="107"/>
      <c r="AB35" s="7"/>
      <c r="AC35" s="7"/>
      <c r="AD35" s="7"/>
    </row>
    <row r="36" spans="1:30" s="38" customFormat="1" ht="20.100000000000001" customHeight="1" x14ac:dyDescent="0.25">
      <c r="A36" s="92">
        <v>204</v>
      </c>
      <c r="B36" s="108" t="s">
        <v>81</v>
      </c>
      <c r="C36" s="94" t="s">
        <v>82</v>
      </c>
      <c r="D36" s="95" t="s">
        <v>3</v>
      </c>
      <c r="E36" s="95" t="s">
        <v>370</v>
      </c>
      <c r="F36" s="34" t="s">
        <v>349</v>
      </c>
      <c r="G36" s="29" t="s">
        <v>349</v>
      </c>
      <c r="H36" s="28" t="s">
        <v>356</v>
      </c>
      <c r="I36" s="104" t="s">
        <v>565</v>
      </c>
      <c r="J36" s="104" t="s">
        <v>668</v>
      </c>
      <c r="K36" s="98">
        <v>2024</v>
      </c>
      <c r="L36" s="147"/>
      <c r="M36" s="148"/>
      <c r="N36" s="149"/>
      <c r="O36" s="149"/>
      <c r="P36" s="149"/>
      <c r="Q36" s="149"/>
      <c r="R36" s="150"/>
      <c r="S36" s="99">
        <f t="shared" si="0"/>
        <v>0</v>
      </c>
      <c r="T36" s="99"/>
      <c r="U36" s="100">
        <f t="shared" si="1"/>
        <v>0</v>
      </c>
      <c r="V36" s="109"/>
      <c r="X36" s="107"/>
      <c r="Y36" s="107"/>
      <c r="Z36" s="107"/>
      <c r="AA36" s="107"/>
      <c r="AB36" s="7"/>
      <c r="AC36" s="7"/>
      <c r="AD36" s="7"/>
    </row>
    <row r="37" spans="1:30" s="38" customFormat="1" ht="20.100000000000001" customHeight="1" x14ac:dyDescent="0.25">
      <c r="A37" s="92">
        <v>205</v>
      </c>
      <c r="B37" s="108" t="s">
        <v>83</v>
      </c>
      <c r="C37" s="94" t="s">
        <v>84</v>
      </c>
      <c r="D37" s="95" t="s">
        <v>83</v>
      </c>
      <c r="E37" s="95" t="s">
        <v>370</v>
      </c>
      <c r="F37" s="34" t="s">
        <v>349</v>
      </c>
      <c r="G37" s="28" t="s">
        <v>385</v>
      </c>
      <c r="H37" s="29" t="s">
        <v>349</v>
      </c>
      <c r="I37" s="110" t="s">
        <v>566</v>
      </c>
      <c r="J37" s="110" t="s">
        <v>663</v>
      </c>
      <c r="K37" s="98">
        <v>2024</v>
      </c>
      <c r="L37" s="147"/>
      <c r="M37" s="148"/>
      <c r="N37" s="149"/>
      <c r="O37" s="149"/>
      <c r="P37" s="149"/>
      <c r="Q37" s="149"/>
      <c r="R37" s="150"/>
      <c r="S37" s="99">
        <f t="shared" si="0"/>
        <v>0</v>
      </c>
      <c r="T37" s="99"/>
      <c r="U37" s="100">
        <f t="shared" si="1"/>
        <v>0</v>
      </c>
      <c r="V37" s="109"/>
      <c r="X37" s="107"/>
      <c r="Y37" s="107"/>
      <c r="Z37" s="107"/>
      <c r="AA37" s="107"/>
      <c r="AB37" s="7"/>
      <c r="AC37" s="7"/>
      <c r="AD37" s="7"/>
    </row>
    <row r="38" spans="1:30" s="38" customFormat="1" ht="20.100000000000001" customHeight="1" x14ac:dyDescent="0.25">
      <c r="A38" s="92">
        <v>206</v>
      </c>
      <c r="B38" s="108" t="s">
        <v>85</v>
      </c>
      <c r="C38" s="94" t="s">
        <v>86</v>
      </c>
      <c r="D38" s="95" t="s">
        <v>83</v>
      </c>
      <c r="E38" s="95" t="s">
        <v>370</v>
      </c>
      <c r="F38" s="34" t="s">
        <v>349</v>
      </c>
      <c r="G38" s="28" t="s">
        <v>386</v>
      </c>
      <c r="H38" s="29" t="s">
        <v>349</v>
      </c>
      <c r="I38" s="110" t="s">
        <v>567</v>
      </c>
      <c r="J38" s="110" t="s">
        <v>669</v>
      </c>
      <c r="K38" s="98">
        <v>2024</v>
      </c>
      <c r="L38" s="147"/>
      <c r="M38" s="148"/>
      <c r="N38" s="149"/>
      <c r="O38" s="149"/>
      <c r="P38" s="149"/>
      <c r="Q38" s="149"/>
      <c r="R38" s="150"/>
      <c r="S38" s="99">
        <f t="shared" si="0"/>
        <v>0</v>
      </c>
      <c r="T38" s="99"/>
      <c r="U38" s="100">
        <f t="shared" si="1"/>
        <v>0</v>
      </c>
      <c r="V38" s="109"/>
      <c r="X38" s="107"/>
      <c r="Y38" s="107"/>
      <c r="Z38" s="107"/>
      <c r="AA38" s="107"/>
      <c r="AB38" s="7"/>
      <c r="AC38" s="7"/>
      <c r="AD38" s="7"/>
    </row>
    <row r="39" spans="1:30" s="38" customFormat="1" ht="20.100000000000001" customHeight="1" x14ac:dyDescent="0.25">
      <c r="A39" s="92">
        <v>207</v>
      </c>
      <c r="B39" s="108" t="s">
        <v>87</v>
      </c>
      <c r="C39" s="111" t="s">
        <v>88</v>
      </c>
      <c r="D39" s="112" t="s">
        <v>83</v>
      </c>
      <c r="E39" s="112" t="s">
        <v>370</v>
      </c>
      <c r="F39" s="34" t="s">
        <v>349</v>
      </c>
      <c r="G39" s="29" t="s">
        <v>349</v>
      </c>
      <c r="H39" s="28" t="s">
        <v>422</v>
      </c>
      <c r="I39" s="104" t="s">
        <v>568</v>
      </c>
      <c r="J39" s="104" t="s">
        <v>682</v>
      </c>
      <c r="K39" s="98">
        <v>2024</v>
      </c>
      <c r="L39" s="147"/>
      <c r="M39" s="148"/>
      <c r="N39" s="149"/>
      <c r="O39" s="149"/>
      <c r="P39" s="149"/>
      <c r="Q39" s="149"/>
      <c r="R39" s="150"/>
      <c r="S39" s="99">
        <f t="shared" si="0"/>
        <v>0</v>
      </c>
      <c r="T39" s="99"/>
      <c r="U39" s="100">
        <f t="shared" si="1"/>
        <v>0</v>
      </c>
      <c r="V39" s="109"/>
      <c r="X39" s="113"/>
      <c r="Y39" s="113"/>
      <c r="Z39" s="113"/>
      <c r="AA39" s="113"/>
      <c r="AB39" s="7"/>
      <c r="AC39" s="7"/>
      <c r="AD39" s="7"/>
    </row>
    <row r="40" spans="1:30" s="38" customFormat="1" ht="20.100000000000001" customHeight="1" x14ac:dyDescent="0.25">
      <c r="A40" s="92">
        <v>210</v>
      </c>
      <c r="B40" s="108" t="s">
        <v>90</v>
      </c>
      <c r="C40" s="94" t="s">
        <v>91</v>
      </c>
      <c r="D40" s="95" t="s">
        <v>90</v>
      </c>
      <c r="E40" s="95" t="s">
        <v>436</v>
      </c>
      <c r="F40" s="34" t="s">
        <v>349</v>
      </c>
      <c r="G40" s="29" t="s">
        <v>349</v>
      </c>
      <c r="H40" s="28" t="s">
        <v>473</v>
      </c>
      <c r="I40" s="104" t="s">
        <v>569</v>
      </c>
      <c r="J40" s="104" t="s">
        <v>678</v>
      </c>
      <c r="K40" s="98">
        <v>2024</v>
      </c>
      <c r="L40" s="147"/>
      <c r="M40" s="148"/>
      <c r="N40" s="149"/>
      <c r="O40" s="149"/>
      <c r="P40" s="149"/>
      <c r="Q40" s="149"/>
      <c r="R40" s="150"/>
      <c r="S40" s="99">
        <f t="shared" si="0"/>
        <v>0</v>
      </c>
      <c r="T40" s="99"/>
      <c r="U40" s="100">
        <f t="shared" si="1"/>
        <v>0</v>
      </c>
      <c r="V40" s="109"/>
      <c r="X40" s="107"/>
      <c r="Y40" s="107"/>
      <c r="Z40" s="107"/>
      <c r="AA40" s="107"/>
      <c r="AB40" s="7"/>
      <c r="AC40" s="7"/>
      <c r="AD40" s="7"/>
    </row>
    <row r="41" spans="1:30" s="38" customFormat="1" ht="20.100000000000001" customHeight="1" x14ac:dyDescent="0.25">
      <c r="A41" s="92">
        <v>211</v>
      </c>
      <c r="B41" s="108" t="s">
        <v>92</v>
      </c>
      <c r="C41" s="94" t="s">
        <v>93</v>
      </c>
      <c r="D41" s="95" t="s">
        <v>90</v>
      </c>
      <c r="E41" s="95" t="s">
        <v>436</v>
      </c>
      <c r="F41" s="34" t="s">
        <v>349</v>
      </c>
      <c r="G41" s="28" t="s">
        <v>695</v>
      </c>
      <c r="H41" s="29" t="s">
        <v>349</v>
      </c>
      <c r="I41" s="110" t="s">
        <v>570</v>
      </c>
      <c r="J41" s="110" t="s">
        <v>694</v>
      </c>
      <c r="K41" s="98">
        <v>2024</v>
      </c>
      <c r="L41" s="147"/>
      <c r="M41" s="148"/>
      <c r="N41" s="149"/>
      <c r="O41" s="149"/>
      <c r="P41" s="149"/>
      <c r="Q41" s="149"/>
      <c r="R41" s="150"/>
      <c r="S41" s="99">
        <f t="shared" si="0"/>
        <v>0</v>
      </c>
      <c r="T41" s="99"/>
      <c r="U41" s="100">
        <f t="shared" si="1"/>
        <v>0</v>
      </c>
      <c r="V41" s="109"/>
      <c r="X41" s="107"/>
      <c r="Y41" s="107"/>
      <c r="Z41" s="107"/>
      <c r="AA41" s="107"/>
      <c r="AB41" s="7"/>
      <c r="AC41" s="7"/>
      <c r="AD41" s="7"/>
    </row>
    <row r="42" spans="1:30" s="38" customFormat="1" ht="20.100000000000001" customHeight="1" x14ac:dyDescent="0.25">
      <c r="A42" s="92">
        <v>212</v>
      </c>
      <c r="B42" s="108" t="s">
        <v>94</v>
      </c>
      <c r="C42" s="94" t="s">
        <v>95</v>
      </c>
      <c r="D42" s="95" t="s">
        <v>90</v>
      </c>
      <c r="E42" s="95" t="s">
        <v>436</v>
      </c>
      <c r="F42" s="34" t="s">
        <v>349</v>
      </c>
      <c r="G42" s="28" t="s">
        <v>382</v>
      </c>
      <c r="H42" s="29" t="s">
        <v>349</v>
      </c>
      <c r="I42" s="110" t="s">
        <v>556</v>
      </c>
      <c r="J42" s="110" t="s">
        <v>669</v>
      </c>
      <c r="K42" s="98">
        <v>2024</v>
      </c>
      <c r="L42" s="147"/>
      <c r="M42" s="148"/>
      <c r="N42" s="149"/>
      <c r="O42" s="149"/>
      <c r="P42" s="149"/>
      <c r="Q42" s="149"/>
      <c r="R42" s="150"/>
      <c r="S42" s="99">
        <f t="shared" si="0"/>
        <v>0</v>
      </c>
      <c r="T42" s="99"/>
      <c r="U42" s="100">
        <f t="shared" si="1"/>
        <v>0</v>
      </c>
      <c r="V42" s="109"/>
      <c r="X42" s="107"/>
      <c r="Y42" s="107"/>
      <c r="Z42" s="107"/>
      <c r="AA42" s="107"/>
      <c r="AB42" s="7"/>
      <c r="AC42" s="7"/>
      <c r="AD42" s="7"/>
    </row>
    <row r="43" spans="1:30" s="38" customFormat="1" ht="20.100000000000001" customHeight="1" x14ac:dyDescent="0.25">
      <c r="A43" s="92">
        <v>214</v>
      </c>
      <c r="B43" s="108" t="s">
        <v>96</v>
      </c>
      <c r="C43" s="94" t="s">
        <v>97</v>
      </c>
      <c r="D43" s="95" t="s">
        <v>96</v>
      </c>
      <c r="E43" s="95" t="s">
        <v>370</v>
      </c>
      <c r="F43" s="34" t="s">
        <v>349</v>
      </c>
      <c r="G43" s="28" t="s">
        <v>382</v>
      </c>
      <c r="H43" s="29" t="s">
        <v>349</v>
      </c>
      <c r="I43" s="24"/>
      <c r="J43" s="110" t="s">
        <v>669</v>
      </c>
      <c r="K43" s="98">
        <v>2027</v>
      </c>
      <c r="L43" s="147"/>
      <c r="M43" s="148"/>
      <c r="N43" s="149"/>
      <c r="O43" s="149"/>
      <c r="P43" s="149" t="s">
        <v>536</v>
      </c>
      <c r="Q43" s="149"/>
      <c r="R43" s="150"/>
      <c r="S43" s="99">
        <f t="shared" si="0"/>
        <v>0</v>
      </c>
      <c r="T43" s="99" t="s">
        <v>536</v>
      </c>
      <c r="U43" s="100">
        <f t="shared" ref="U43:U47" si="5">S43*4</f>
        <v>0</v>
      </c>
      <c r="V43" s="109"/>
      <c r="X43" s="107"/>
      <c r="Y43" s="107"/>
      <c r="Z43" s="107"/>
      <c r="AA43" s="107"/>
      <c r="AB43" s="7"/>
      <c r="AC43" s="7"/>
      <c r="AD43" s="7"/>
    </row>
    <row r="44" spans="1:30" s="38" customFormat="1" ht="20.100000000000001" customHeight="1" x14ac:dyDescent="0.25">
      <c r="A44" s="92">
        <v>217</v>
      </c>
      <c r="B44" s="108" t="s">
        <v>98</v>
      </c>
      <c r="C44" s="94" t="s">
        <v>99</v>
      </c>
      <c r="D44" s="95" t="s">
        <v>100</v>
      </c>
      <c r="E44" s="95" t="s">
        <v>370</v>
      </c>
      <c r="F44" s="34" t="s">
        <v>349</v>
      </c>
      <c r="G44" s="28" t="s">
        <v>382</v>
      </c>
      <c r="H44" s="29" t="s">
        <v>349</v>
      </c>
      <c r="I44" s="24"/>
      <c r="J44" s="110" t="s">
        <v>669</v>
      </c>
      <c r="K44" s="98">
        <v>2027</v>
      </c>
      <c r="L44" s="147"/>
      <c r="M44" s="148"/>
      <c r="N44" s="149"/>
      <c r="O44" s="149"/>
      <c r="P44" s="149" t="s">
        <v>536</v>
      </c>
      <c r="Q44" s="149"/>
      <c r="R44" s="150"/>
      <c r="S44" s="99">
        <f t="shared" si="0"/>
        <v>0</v>
      </c>
      <c r="T44" s="99" t="s">
        <v>536</v>
      </c>
      <c r="U44" s="100">
        <f t="shared" si="5"/>
        <v>0</v>
      </c>
      <c r="V44" s="109"/>
      <c r="X44" s="107"/>
      <c r="Y44" s="107"/>
      <c r="Z44" s="107"/>
      <c r="AA44" s="107"/>
      <c r="AB44" s="7"/>
      <c r="AC44" s="7"/>
      <c r="AD44" s="7"/>
    </row>
    <row r="45" spans="1:30" s="38" customFormat="1" ht="20.100000000000001" customHeight="1" x14ac:dyDescent="0.25">
      <c r="A45" s="92">
        <v>218</v>
      </c>
      <c r="B45" s="108" t="s">
        <v>101</v>
      </c>
      <c r="C45" s="94" t="s">
        <v>102</v>
      </c>
      <c r="D45" s="95" t="s">
        <v>103</v>
      </c>
      <c r="E45" s="95" t="s">
        <v>371</v>
      </c>
      <c r="F45" s="34" t="s">
        <v>349</v>
      </c>
      <c r="G45" s="29" t="s">
        <v>349</v>
      </c>
      <c r="H45" s="28" t="s">
        <v>359</v>
      </c>
      <c r="I45" s="103"/>
      <c r="J45" s="104" t="s">
        <v>677</v>
      </c>
      <c r="K45" s="98">
        <v>2027</v>
      </c>
      <c r="L45" s="147"/>
      <c r="M45" s="148"/>
      <c r="N45" s="149"/>
      <c r="O45" s="149"/>
      <c r="P45" s="149" t="s">
        <v>536</v>
      </c>
      <c r="Q45" s="149"/>
      <c r="R45" s="150"/>
      <c r="S45" s="99">
        <f t="shared" si="0"/>
        <v>0</v>
      </c>
      <c r="T45" s="99" t="s">
        <v>536</v>
      </c>
      <c r="U45" s="100">
        <f t="shared" si="5"/>
        <v>0</v>
      </c>
      <c r="V45" s="109"/>
      <c r="X45" s="107"/>
      <c r="Y45" s="107"/>
      <c r="Z45" s="107"/>
      <c r="AA45" s="107"/>
      <c r="AB45" s="7"/>
      <c r="AC45" s="7"/>
      <c r="AD45" s="7"/>
    </row>
    <row r="46" spans="1:30" s="38" customFormat="1" ht="20.100000000000001" customHeight="1" x14ac:dyDescent="0.25">
      <c r="A46" s="92">
        <v>220</v>
      </c>
      <c r="B46" s="108" t="s">
        <v>104</v>
      </c>
      <c r="C46" s="94" t="s">
        <v>105</v>
      </c>
      <c r="D46" s="95" t="s">
        <v>103</v>
      </c>
      <c r="E46" s="95" t="s">
        <v>371</v>
      </c>
      <c r="F46" s="34" t="s">
        <v>349</v>
      </c>
      <c r="G46" s="28" t="s">
        <v>382</v>
      </c>
      <c r="H46" s="29" t="s">
        <v>349</v>
      </c>
      <c r="I46" s="24"/>
      <c r="J46" s="110" t="s">
        <v>669</v>
      </c>
      <c r="K46" s="98">
        <v>2027</v>
      </c>
      <c r="L46" s="147"/>
      <c r="M46" s="148"/>
      <c r="N46" s="149"/>
      <c r="O46" s="149"/>
      <c r="P46" s="149" t="s">
        <v>536</v>
      </c>
      <c r="Q46" s="149"/>
      <c r="R46" s="150"/>
      <c r="S46" s="99">
        <f t="shared" si="0"/>
        <v>0</v>
      </c>
      <c r="T46" s="99" t="s">
        <v>536</v>
      </c>
      <c r="U46" s="100">
        <f t="shared" si="5"/>
        <v>0</v>
      </c>
      <c r="V46" s="109"/>
      <c r="X46" s="107"/>
      <c r="Y46" s="107"/>
      <c r="Z46" s="107"/>
      <c r="AA46" s="107"/>
      <c r="AB46" s="7"/>
      <c r="AC46" s="7"/>
      <c r="AD46" s="7"/>
    </row>
    <row r="47" spans="1:30" s="38" customFormat="1" ht="20.100000000000001" customHeight="1" x14ac:dyDescent="0.25">
      <c r="A47" s="92">
        <v>221</v>
      </c>
      <c r="B47" s="108" t="s">
        <v>106</v>
      </c>
      <c r="C47" s="94" t="s">
        <v>107</v>
      </c>
      <c r="D47" s="95" t="s">
        <v>2</v>
      </c>
      <c r="E47" s="95" t="s">
        <v>370</v>
      </c>
      <c r="F47" s="34" t="s">
        <v>349</v>
      </c>
      <c r="G47" s="28" t="s">
        <v>387</v>
      </c>
      <c r="H47" s="29" t="s">
        <v>349</v>
      </c>
      <c r="I47" s="110"/>
      <c r="J47" s="24" t="s">
        <v>696</v>
      </c>
      <c r="K47" s="98">
        <v>2027</v>
      </c>
      <c r="L47" s="147"/>
      <c r="M47" s="148"/>
      <c r="N47" s="149"/>
      <c r="O47" s="149"/>
      <c r="P47" s="149" t="s">
        <v>536</v>
      </c>
      <c r="Q47" s="149"/>
      <c r="R47" s="150"/>
      <c r="S47" s="99">
        <f t="shared" si="0"/>
        <v>0</v>
      </c>
      <c r="T47" s="99" t="s">
        <v>536</v>
      </c>
      <c r="U47" s="100">
        <f t="shared" si="5"/>
        <v>0</v>
      </c>
      <c r="V47" s="109"/>
      <c r="X47" s="107"/>
      <c r="Y47" s="107"/>
      <c r="Z47" s="107"/>
      <c r="AA47" s="107"/>
      <c r="AB47" s="7"/>
      <c r="AC47" s="7"/>
      <c r="AD47" s="7"/>
    </row>
    <row r="48" spans="1:30" s="38" customFormat="1" ht="20.100000000000001" customHeight="1" x14ac:dyDescent="0.25">
      <c r="A48" s="92">
        <v>226</v>
      </c>
      <c r="B48" s="108" t="s">
        <v>3</v>
      </c>
      <c r="C48" s="94" t="s">
        <v>108</v>
      </c>
      <c r="D48" s="95" t="s">
        <v>3</v>
      </c>
      <c r="E48" s="95" t="s">
        <v>370</v>
      </c>
      <c r="F48" s="34" t="s">
        <v>349</v>
      </c>
      <c r="G48" s="112" t="s">
        <v>388</v>
      </c>
      <c r="H48" s="29" t="s">
        <v>349</v>
      </c>
      <c r="I48" s="110" t="s">
        <v>571</v>
      </c>
      <c r="J48" s="24" t="s">
        <v>669</v>
      </c>
      <c r="K48" s="98">
        <v>2024</v>
      </c>
      <c r="L48" s="147"/>
      <c r="M48" s="148"/>
      <c r="N48" s="149"/>
      <c r="O48" s="149"/>
      <c r="P48" s="149"/>
      <c r="Q48" s="149"/>
      <c r="R48" s="150"/>
      <c r="S48" s="99">
        <f t="shared" si="0"/>
        <v>0</v>
      </c>
      <c r="T48" s="99"/>
      <c r="U48" s="100">
        <f t="shared" si="1"/>
        <v>0</v>
      </c>
      <c r="V48" s="109"/>
      <c r="X48" s="107"/>
      <c r="Y48" s="107"/>
      <c r="Z48" s="107"/>
      <c r="AA48" s="107"/>
      <c r="AB48" s="7"/>
      <c r="AC48" s="7"/>
      <c r="AD48" s="7"/>
    </row>
    <row r="49" spans="1:30" s="38" customFormat="1" ht="20.100000000000001" customHeight="1" x14ac:dyDescent="0.25">
      <c r="A49" s="92">
        <v>228</v>
      </c>
      <c r="B49" s="108" t="s">
        <v>109</v>
      </c>
      <c r="C49" s="94" t="s">
        <v>110</v>
      </c>
      <c r="D49" s="95" t="s">
        <v>90</v>
      </c>
      <c r="E49" s="95" t="s">
        <v>436</v>
      </c>
      <c r="F49" s="34" t="s">
        <v>349</v>
      </c>
      <c r="G49" s="28" t="s">
        <v>382</v>
      </c>
      <c r="H49" s="29" t="s">
        <v>349</v>
      </c>
      <c r="I49" s="110" t="s">
        <v>572</v>
      </c>
      <c r="J49" s="110" t="s">
        <v>669</v>
      </c>
      <c r="K49" s="98">
        <v>2024</v>
      </c>
      <c r="L49" s="147"/>
      <c r="M49" s="148"/>
      <c r="N49" s="149"/>
      <c r="O49" s="149"/>
      <c r="P49" s="149"/>
      <c r="Q49" s="149"/>
      <c r="R49" s="150"/>
      <c r="S49" s="99">
        <f t="shared" si="0"/>
        <v>0</v>
      </c>
      <c r="T49" s="99"/>
      <c r="U49" s="100">
        <f t="shared" si="1"/>
        <v>0</v>
      </c>
      <c r="V49" s="109"/>
      <c r="X49" s="107"/>
      <c r="Y49" s="107"/>
      <c r="Z49" s="107"/>
      <c r="AA49" s="107"/>
      <c r="AB49" s="7"/>
      <c r="AC49" s="7"/>
      <c r="AD49" s="7"/>
    </row>
    <row r="50" spans="1:30" s="38" customFormat="1" ht="20.100000000000001" customHeight="1" x14ac:dyDescent="0.25">
      <c r="A50" s="92">
        <v>230</v>
      </c>
      <c r="B50" s="108" t="s">
        <v>474</v>
      </c>
      <c r="C50" s="94" t="s">
        <v>474</v>
      </c>
      <c r="D50" s="95" t="s">
        <v>475</v>
      </c>
      <c r="E50" s="95" t="s">
        <v>370</v>
      </c>
      <c r="F50" s="34" t="s">
        <v>349</v>
      </c>
      <c r="G50" s="28" t="s">
        <v>476</v>
      </c>
      <c r="H50" s="29" t="s">
        <v>349</v>
      </c>
      <c r="I50" s="24" t="s">
        <v>573</v>
      </c>
      <c r="J50" s="24" t="s">
        <v>536</v>
      </c>
      <c r="K50" s="102">
        <v>2024</v>
      </c>
      <c r="L50" s="147"/>
      <c r="M50" s="148"/>
      <c r="N50" s="149"/>
      <c r="O50" s="149"/>
      <c r="P50" s="149"/>
      <c r="Q50" s="149"/>
      <c r="R50" s="150"/>
      <c r="S50" s="99">
        <f t="shared" si="0"/>
        <v>0</v>
      </c>
      <c r="T50" s="99"/>
      <c r="U50" s="100">
        <f t="shared" si="1"/>
        <v>0</v>
      </c>
      <c r="V50" s="109"/>
      <c r="X50" s="107"/>
      <c r="Y50" s="107"/>
      <c r="Z50" s="107"/>
      <c r="AA50" s="107"/>
      <c r="AB50" s="7"/>
      <c r="AC50" s="7"/>
      <c r="AD50" s="7"/>
    </row>
    <row r="51" spans="1:30" s="38" customFormat="1" ht="20.100000000000001" customHeight="1" x14ac:dyDescent="0.25">
      <c r="A51" s="92">
        <v>231</v>
      </c>
      <c r="B51" s="108" t="s">
        <v>477</v>
      </c>
      <c r="C51" s="94" t="s">
        <v>478</v>
      </c>
      <c r="D51" s="95" t="s">
        <v>100</v>
      </c>
      <c r="E51" s="95" t="s">
        <v>370</v>
      </c>
      <c r="F51" s="34" t="s">
        <v>479</v>
      </c>
      <c r="G51" s="28" t="s">
        <v>691</v>
      </c>
      <c r="H51" s="29" t="s">
        <v>349</v>
      </c>
      <c r="I51" s="24">
        <v>1.34</v>
      </c>
      <c r="J51" s="24" t="s">
        <v>536</v>
      </c>
      <c r="K51" s="102">
        <v>2026</v>
      </c>
      <c r="L51" s="147"/>
      <c r="M51" s="148"/>
      <c r="N51" s="149"/>
      <c r="O51" s="149"/>
      <c r="P51" s="149"/>
      <c r="Q51" s="149"/>
      <c r="R51" s="150"/>
      <c r="S51" s="99">
        <f t="shared" si="0"/>
        <v>0</v>
      </c>
      <c r="T51" s="99"/>
      <c r="U51" s="100">
        <f t="shared" si="1"/>
        <v>0</v>
      </c>
      <c r="V51" s="109"/>
      <c r="X51" s="107"/>
      <c r="Y51" s="107"/>
      <c r="Z51" s="107"/>
      <c r="AA51" s="107"/>
      <c r="AB51" s="7"/>
      <c r="AC51" s="7"/>
      <c r="AD51" s="7"/>
    </row>
    <row r="52" spans="1:30" s="38" customFormat="1" ht="20.100000000000001" customHeight="1" x14ac:dyDescent="0.25">
      <c r="A52" s="92">
        <v>301</v>
      </c>
      <c r="B52" s="108" t="s">
        <v>111</v>
      </c>
      <c r="C52" s="94" t="s">
        <v>112</v>
      </c>
      <c r="D52" s="95" t="s">
        <v>9</v>
      </c>
      <c r="E52" s="95" t="s">
        <v>448</v>
      </c>
      <c r="F52" s="34" t="s">
        <v>349</v>
      </c>
      <c r="G52" s="28" t="s">
        <v>389</v>
      </c>
      <c r="H52" s="29" t="s">
        <v>349</v>
      </c>
      <c r="I52" s="110" t="s">
        <v>574</v>
      </c>
      <c r="J52" s="110" t="s">
        <v>692</v>
      </c>
      <c r="K52" s="98">
        <v>2024</v>
      </c>
      <c r="L52" s="147"/>
      <c r="M52" s="148"/>
      <c r="N52" s="149"/>
      <c r="O52" s="149"/>
      <c r="P52" s="149"/>
      <c r="Q52" s="149"/>
      <c r="R52" s="150"/>
      <c r="S52" s="99">
        <f t="shared" si="0"/>
        <v>0</v>
      </c>
      <c r="T52" s="99"/>
      <c r="U52" s="100">
        <f t="shared" si="1"/>
        <v>0</v>
      </c>
      <c r="V52" s="109"/>
      <c r="X52" s="107"/>
      <c r="Y52" s="107"/>
      <c r="Z52" s="107"/>
      <c r="AA52" s="107"/>
      <c r="AB52" s="7"/>
      <c r="AC52" s="7"/>
      <c r="AD52" s="7"/>
    </row>
    <row r="53" spans="1:30" s="114" customFormat="1" ht="26.25" customHeight="1" x14ac:dyDescent="0.25">
      <c r="A53" s="92">
        <v>302</v>
      </c>
      <c r="B53" s="93" t="s">
        <v>113</v>
      </c>
      <c r="C53" s="94" t="s">
        <v>114</v>
      </c>
      <c r="D53" s="95" t="s">
        <v>115</v>
      </c>
      <c r="E53" s="95" t="s">
        <v>441</v>
      </c>
      <c r="F53" s="34" t="s">
        <v>349</v>
      </c>
      <c r="G53" s="28" t="s">
        <v>439</v>
      </c>
      <c r="H53" s="29" t="s">
        <v>349</v>
      </c>
      <c r="I53" s="24" t="s">
        <v>536</v>
      </c>
      <c r="J53" s="110" t="s">
        <v>536</v>
      </c>
      <c r="K53" s="98">
        <v>2026</v>
      </c>
      <c r="L53" s="147"/>
      <c r="M53" s="148"/>
      <c r="N53" s="149"/>
      <c r="O53" s="149"/>
      <c r="P53" s="149"/>
      <c r="Q53" s="149"/>
      <c r="R53" s="150"/>
      <c r="S53" s="99">
        <f t="shared" si="0"/>
        <v>0</v>
      </c>
      <c r="T53" s="99"/>
      <c r="U53" s="100">
        <f t="shared" si="1"/>
        <v>0</v>
      </c>
      <c r="V53" s="106"/>
      <c r="W53" s="38"/>
      <c r="X53" s="107"/>
      <c r="Y53" s="107"/>
      <c r="Z53" s="107"/>
      <c r="AA53" s="107"/>
      <c r="AB53" s="7"/>
      <c r="AC53" s="7"/>
      <c r="AD53" s="7"/>
    </row>
    <row r="54" spans="1:30" s="38" customFormat="1" ht="20.100000000000001" customHeight="1" x14ac:dyDescent="0.25">
      <c r="A54" s="92">
        <v>303</v>
      </c>
      <c r="B54" s="93" t="s">
        <v>116</v>
      </c>
      <c r="C54" s="94" t="s">
        <v>117</v>
      </c>
      <c r="D54" s="95" t="s">
        <v>115</v>
      </c>
      <c r="E54" s="95" t="s">
        <v>441</v>
      </c>
      <c r="F54" s="34" t="s">
        <v>349</v>
      </c>
      <c r="G54" s="29" t="s">
        <v>349</v>
      </c>
      <c r="H54" s="35" t="s">
        <v>424</v>
      </c>
      <c r="I54" s="97" t="s">
        <v>575</v>
      </c>
      <c r="J54" s="97" t="s">
        <v>668</v>
      </c>
      <c r="K54" s="98">
        <v>2026</v>
      </c>
      <c r="L54" s="147"/>
      <c r="M54" s="148"/>
      <c r="N54" s="149"/>
      <c r="O54" s="149"/>
      <c r="P54" s="149"/>
      <c r="Q54" s="149"/>
      <c r="R54" s="150"/>
      <c r="S54" s="99">
        <f t="shared" si="0"/>
        <v>0</v>
      </c>
      <c r="T54" s="99"/>
      <c r="U54" s="100">
        <f t="shared" si="1"/>
        <v>0</v>
      </c>
      <c r="V54" s="106"/>
      <c r="X54" s="107"/>
      <c r="Y54" s="107"/>
      <c r="Z54" s="107"/>
      <c r="AA54" s="107"/>
      <c r="AB54" s="7"/>
      <c r="AC54" s="7"/>
      <c r="AD54" s="7"/>
    </row>
    <row r="55" spans="1:30" s="38" customFormat="1" ht="20.100000000000001" customHeight="1" x14ac:dyDescent="0.25">
      <c r="A55" s="92">
        <v>305</v>
      </c>
      <c r="B55" s="93" t="s">
        <v>118</v>
      </c>
      <c r="C55" s="94" t="s">
        <v>119</v>
      </c>
      <c r="D55" s="95" t="s">
        <v>6</v>
      </c>
      <c r="E55" s="95" t="s">
        <v>441</v>
      </c>
      <c r="F55" s="34" t="s">
        <v>349</v>
      </c>
      <c r="G55" s="28" t="s">
        <v>440</v>
      </c>
      <c r="H55" s="34" t="s">
        <v>349</v>
      </c>
      <c r="I55" s="25" t="s">
        <v>576</v>
      </c>
      <c r="J55" s="25" t="s">
        <v>694</v>
      </c>
      <c r="K55" s="98">
        <v>2026</v>
      </c>
      <c r="L55" s="147"/>
      <c r="M55" s="148"/>
      <c r="N55" s="149"/>
      <c r="O55" s="149"/>
      <c r="P55" s="149"/>
      <c r="Q55" s="149"/>
      <c r="R55" s="150"/>
      <c r="S55" s="99">
        <f t="shared" si="0"/>
        <v>0</v>
      </c>
      <c r="T55" s="99"/>
      <c r="U55" s="100">
        <f t="shared" si="1"/>
        <v>0</v>
      </c>
      <c r="V55" s="106"/>
      <c r="X55" s="107"/>
      <c r="Y55" s="107"/>
      <c r="Z55" s="107"/>
      <c r="AA55" s="107"/>
      <c r="AB55" s="7"/>
      <c r="AC55" s="7"/>
      <c r="AD55" s="7"/>
    </row>
    <row r="56" spans="1:30" s="38" customFormat="1" ht="20.100000000000001" customHeight="1" x14ac:dyDescent="0.25">
      <c r="A56" s="92">
        <v>306</v>
      </c>
      <c r="B56" s="93" t="s">
        <v>120</v>
      </c>
      <c r="C56" s="94" t="s">
        <v>121</v>
      </c>
      <c r="D56" s="95" t="s">
        <v>122</v>
      </c>
      <c r="E56" s="95" t="s">
        <v>441</v>
      </c>
      <c r="F56" s="34" t="s">
        <v>349</v>
      </c>
      <c r="G56" s="28" t="s">
        <v>425</v>
      </c>
      <c r="H56" s="34" t="s">
        <v>349</v>
      </c>
      <c r="I56" s="25" t="s">
        <v>577</v>
      </c>
      <c r="J56" s="25" t="s">
        <v>536</v>
      </c>
      <c r="K56" s="98">
        <v>2026</v>
      </c>
      <c r="L56" s="147"/>
      <c r="M56" s="148"/>
      <c r="N56" s="149"/>
      <c r="O56" s="149"/>
      <c r="P56" s="149"/>
      <c r="Q56" s="149"/>
      <c r="R56" s="150"/>
      <c r="S56" s="99">
        <f t="shared" si="0"/>
        <v>0</v>
      </c>
      <c r="T56" s="99"/>
      <c r="U56" s="100">
        <f t="shared" si="1"/>
        <v>0</v>
      </c>
      <c r="V56" s="106"/>
      <c r="AA56" s="107"/>
      <c r="AB56" s="7"/>
      <c r="AC56" s="7"/>
      <c r="AD56" s="7"/>
    </row>
    <row r="57" spans="1:30" s="38" customFormat="1" ht="20.100000000000001" customHeight="1" x14ac:dyDescent="0.25">
      <c r="A57" s="92">
        <v>307</v>
      </c>
      <c r="B57" s="93" t="s">
        <v>123</v>
      </c>
      <c r="C57" s="94" t="s">
        <v>124</v>
      </c>
      <c r="D57" s="95" t="s">
        <v>122</v>
      </c>
      <c r="E57" s="95" t="s">
        <v>441</v>
      </c>
      <c r="F57" s="34" t="s">
        <v>349</v>
      </c>
      <c r="G57" s="28" t="s">
        <v>381</v>
      </c>
      <c r="H57" s="34" t="s">
        <v>349</v>
      </c>
      <c r="I57" s="25" t="s">
        <v>578</v>
      </c>
      <c r="J57" s="25" t="s">
        <v>702</v>
      </c>
      <c r="K57" s="98">
        <v>2026</v>
      </c>
      <c r="L57" s="147"/>
      <c r="M57" s="148"/>
      <c r="N57" s="149"/>
      <c r="O57" s="149"/>
      <c r="P57" s="149"/>
      <c r="Q57" s="149"/>
      <c r="R57" s="150"/>
      <c r="S57" s="99">
        <f t="shared" si="0"/>
        <v>0</v>
      </c>
      <c r="T57" s="99"/>
      <c r="U57" s="100">
        <f t="shared" si="1"/>
        <v>0</v>
      </c>
      <c r="V57" s="106"/>
      <c r="AA57" s="107"/>
      <c r="AB57" s="7"/>
      <c r="AC57" s="7"/>
      <c r="AD57" s="7"/>
    </row>
    <row r="58" spans="1:30" s="38" customFormat="1" ht="20.100000000000001" customHeight="1" x14ac:dyDescent="0.25">
      <c r="A58" s="92">
        <v>308</v>
      </c>
      <c r="B58" s="108" t="s">
        <v>125</v>
      </c>
      <c r="C58" s="94" t="s">
        <v>126</v>
      </c>
      <c r="D58" s="95" t="s">
        <v>127</v>
      </c>
      <c r="E58" s="95" t="s">
        <v>442</v>
      </c>
      <c r="F58" s="34" t="s">
        <v>349</v>
      </c>
      <c r="G58" s="28" t="s">
        <v>426</v>
      </c>
      <c r="H58" s="35" t="s">
        <v>426</v>
      </c>
      <c r="I58" s="97" t="s">
        <v>579</v>
      </c>
      <c r="J58" s="97" t="s">
        <v>669</v>
      </c>
      <c r="K58" s="98">
        <v>2026</v>
      </c>
      <c r="L58" s="147"/>
      <c r="M58" s="148"/>
      <c r="N58" s="149"/>
      <c r="O58" s="149"/>
      <c r="P58" s="149"/>
      <c r="Q58" s="149"/>
      <c r="R58" s="150"/>
      <c r="S58" s="99">
        <f t="shared" si="0"/>
        <v>0</v>
      </c>
      <c r="T58" s="99"/>
      <c r="U58" s="100">
        <f t="shared" si="1"/>
        <v>0</v>
      </c>
      <c r="V58" s="109"/>
      <c r="X58" s="107"/>
      <c r="Y58" s="107"/>
      <c r="Z58" s="107"/>
      <c r="AA58" s="107"/>
      <c r="AB58" s="7"/>
      <c r="AC58" s="7"/>
      <c r="AD58" s="7"/>
    </row>
    <row r="59" spans="1:30" s="38" customFormat="1" ht="20.100000000000001" customHeight="1" x14ac:dyDescent="0.25">
      <c r="A59" s="92">
        <v>309</v>
      </c>
      <c r="B59" s="108" t="s">
        <v>128</v>
      </c>
      <c r="C59" s="94" t="s">
        <v>129</v>
      </c>
      <c r="D59" s="95" t="s">
        <v>127</v>
      </c>
      <c r="E59" s="95" t="s">
        <v>442</v>
      </c>
      <c r="F59" s="34" t="s">
        <v>349</v>
      </c>
      <c r="G59" s="29" t="s">
        <v>349</v>
      </c>
      <c r="H59" s="28" t="s">
        <v>443</v>
      </c>
      <c r="I59" s="104" t="s">
        <v>580</v>
      </c>
      <c r="J59" s="104" t="s">
        <v>670</v>
      </c>
      <c r="K59" s="98">
        <v>2026</v>
      </c>
      <c r="L59" s="147"/>
      <c r="M59" s="148"/>
      <c r="N59" s="149"/>
      <c r="O59" s="149"/>
      <c r="P59" s="149"/>
      <c r="Q59" s="149"/>
      <c r="R59" s="150"/>
      <c r="S59" s="99">
        <f t="shared" si="0"/>
        <v>0</v>
      </c>
      <c r="T59" s="99"/>
      <c r="U59" s="100">
        <f t="shared" si="1"/>
        <v>0</v>
      </c>
      <c r="V59" s="109"/>
      <c r="X59" s="107"/>
      <c r="Y59" s="107"/>
      <c r="Z59" s="107"/>
      <c r="AA59" s="107"/>
      <c r="AB59" s="7"/>
      <c r="AC59" s="7"/>
      <c r="AD59" s="7"/>
    </row>
    <row r="60" spans="1:30" s="38" customFormat="1" ht="20.100000000000001" customHeight="1" x14ac:dyDescent="0.25">
      <c r="A60" s="92">
        <v>310</v>
      </c>
      <c r="B60" s="108" t="s">
        <v>130</v>
      </c>
      <c r="C60" s="94" t="s">
        <v>131</v>
      </c>
      <c r="D60" s="95" t="s">
        <v>127</v>
      </c>
      <c r="E60" s="95" t="s">
        <v>442</v>
      </c>
      <c r="F60" s="34" t="s">
        <v>349</v>
      </c>
      <c r="G60" s="28" t="s">
        <v>416</v>
      </c>
      <c r="H60" s="29" t="s">
        <v>349</v>
      </c>
      <c r="I60" s="110" t="s">
        <v>581</v>
      </c>
      <c r="J60" s="110" t="s">
        <v>665</v>
      </c>
      <c r="K60" s="98">
        <v>2026</v>
      </c>
      <c r="L60" s="147"/>
      <c r="M60" s="148"/>
      <c r="N60" s="149"/>
      <c r="O60" s="149"/>
      <c r="P60" s="149"/>
      <c r="Q60" s="149"/>
      <c r="R60" s="150"/>
      <c r="S60" s="99">
        <f t="shared" si="0"/>
        <v>0</v>
      </c>
      <c r="T60" s="99"/>
      <c r="U60" s="100">
        <f t="shared" si="1"/>
        <v>0</v>
      </c>
      <c r="V60" s="109"/>
      <c r="X60" s="107"/>
      <c r="Y60" s="107"/>
      <c r="Z60" s="107"/>
      <c r="AA60" s="107"/>
      <c r="AB60" s="7"/>
      <c r="AC60" s="7"/>
      <c r="AD60" s="7"/>
    </row>
    <row r="61" spans="1:30" s="38" customFormat="1" ht="20.100000000000001" customHeight="1" x14ac:dyDescent="0.25">
      <c r="A61" s="92">
        <v>311</v>
      </c>
      <c r="B61" s="108" t="s">
        <v>132</v>
      </c>
      <c r="C61" s="94" t="s">
        <v>133</v>
      </c>
      <c r="D61" s="95" t="s">
        <v>134</v>
      </c>
      <c r="E61" s="112" t="s">
        <v>442</v>
      </c>
      <c r="F61" s="34" t="s">
        <v>349</v>
      </c>
      <c r="G61" s="29" t="s">
        <v>349</v>
      </c>
      <c r="H61" s="28" t="s">
        <v>427</v>
      </c>
      <c r="I61" s="104" t="s">
        <v>582</v>
      </c>
      <c r="J61" s="104" t="s">
        <v>668</v>
      </c>
      <c r="K61" s="98">
        <v>2026</v>
      </c>
      <c r="L61" s="147"/>
      <c r="M61" s="148"/>
      <c r="N61" s="149"/>
      <c r="O61" s="149"/>
      <c r="P61" s="149"/>
      <c r="Q61" s="149"/>
      <c r="R61" s="150"/>
      <c r="S61" s="99">
        <f t="shared" si="0"/>
        <v>0</v>
      </c>
      <c r="T61" s="99"/>
      <c r="U61" s="100">
        <f t="shared" si="1"/>
        <v>0</v>
      </c>
      <c r="V61" s="109"/>
      <c r="X61" s="107"/>
      <c r="Y61" s="107"/>
      <c r="Z61" s="107"/>
      <c r="AA61" s="107"/>
      <c r="AB61" s="7"/>
      <c r="AC61" s="7"/>
      <c r="AD61" s="7"/>
    </row>
    <row r="62" spans="1:30" s="38" customFormat="1" ht="20.100000000000001" customHeight="1" x14ac:dyDescent="0.25">
      <c r="A62" s="92">
        <v>312</v>
      </c>
      <c r="B62" s="108" t="s">
        <v>135</v>
      </c>
      <c r="C62" s="94" t="s">
        <v>136</v>
      </c>
      <c r="D62" s="95" t="s">
        <v>134</v>
      </c>
      <c r="E62" s="112" t="s">
        <v>442</v>
      </c>
      <c r="F62" s="34" t="s">
        <v>349</v>
      </c>
      <c r="G62" s="29" t="s">
        <v>349</v>
      </c>
      <c r="H62" s="28" t="s">
        <v>427</v>
      </c>
      <c r="I62" s="104" t="s">
        <v>583</v>
      </c>
      <c r="J62" s="104" t="s">
        <v>668</v>
      </c>
      <c r="K62" s="98">
        <v>2026</v>
      </c>
      <c r="L62" s="147"/>
      <c r="M62" s="148"/>
      <c r="N62" s="149"/>
      <c r="O62" s="149"/>
      <c r="P62" s="149"/>
      <c r="Q62" s="149"/>
      <c r="R62" s="150"/>
      <c r="S62" s="99">
        <f t="shared" si="0"/>
        <v>0</v>
      </c>
      <c r="T62" s="99"/>
      <c r="U62" s="100">
        <f t="shared" si="1"/>
        <v>0</v>
      </c>
      <c r="V62" s="109"/>
      <c r="X62" s="107"/>
      <c r="Y62" s="107"/>
      <c r="Z62" s="107"/>
      <c r="AA62" s="107"/>
      <c r="AB62" s="7"/>
      <c r="AC62" s="7"/>
      <c r="AD62" s="7"/>
    </row>
    <row r="63" spans="1:30" s="38" customFormat="1" ht="20.100000000000001" customHeight="1" x14ac:dyDescent="0.25">
      <c r="A63" s="92">
        <v>313</v>
      </c>
      <c r="B63" s="93" t="s">
        <v>137</v>
      </c>
      <c r="C63" s="94" t="s">
        <v>138</v>
      </c>
      <c r="D63" s="95" t="s">
        <v>134</v>
      </c>
      <c r="E63" s="112" t="s">
        <v>442</v>
      </c>
      <c r="F63" s="34" t="s">
        <v>349</v>
      </c>
      <c r="G63" s="28" t="s">
        <v>390</v>
      </c>
      <c r="H63" s="34" t="s">
        <v>349</v>
      </c>
      <c r="I63" s="25" t="s">
        <v>584</v>
      </c>
      <c r="J63" s="25" t="s">
        <v>694</v>
      </c>
      <c r="K63" s="98">
        <v>2026</v>
      </c>
      <c r="L63" s="147"/>
      <c r="M63" s="148"/>
      <c r="N63" s="149"/>
      <c r="O63" s="149"/>
      <c r="P63" s="149"/>
      <c r="Q63" s="149"/>
      <c r="R63" s="150"/>
      <c r="S63" s="99">
        <f t="shared" si="0"/>
        <v>0</v>
      </c>
      <c r="T63" s="99"/>
      <c r="U63" s="100">
        <f t="shared" si="1"/>
        <v>0</v>
      </c>
      <c r="V63" s="106"/>
      <c r="X63" s="107"/>
      <c r="Y63" s="107"/>
      <c r="Z63" s="107"/>
      <c r="AA63" s="107"/>
      <c r="AB63" s="7"/>
      <c r="AC63" s="7"/>
      <c r="AD63" s="7"/>
    </row>
    <row r="64" spans="1:30" s="38" customFormat="1" ht="33.75" customHeight="1" x14ac:dyDescent="0.25">
      <c r="A64" s="92">
        <v>314</v>
      </c>
      <c r="B64" s="108" t="s">
        <v>139</v>
      </c>
      <c r="C64" s="94" t="s">
        <v>140</v>
      </c>
      <c r="D64" s="95" t="s">
        <v>134</v>
      </c>
      <c r="E64" s="112" t="s">
        <v>442</v>
      </c>
      <c r="F64" s="29" t="s">
        <v>444</v>
      </c>
      <c r="G64" s="28" t="s">
        <v>445</v>
      </c>
      <c r="H64" s="115" t="s">
        <v>446</v>
      </c>
      <c r="I64" s="103" t="s">
        <v>585</v>
      </c>
      <c r="J64" s="116" t="s">
        <v>677</v>
      </c>
      <c r="K64" s="98">
        <v>2026</v>
      </c>
      <c r="L64" s="147"/>
      <c r="M64" s="148"/>
      <c r="N64" s="149"/>
      <c r="O64" s="149"/>
      <c r="P64" s="149"/>
      <c r="Q64" s="149"/>
      <c r="R64" s="150"/>
      <c r="S64" s="99">
        <f t="shared" si="0"/>
        <v>0</v>
      </c>
      <c r="T64" s="99"/>
      <c r="U64" s="100">
        <f t="shared" si="1"/>
        <v>0</v>
      </c>
      <c r="V64" s="109"/>
      <c r="X64" s="107"/>
      <c r="Y64" s="107"/>
      <c r="Z64" s="107"/>
      <c r="AA64" s="107"/>
      <c r="AB64" s="7"/>
      <c r="AC64" s="7"/>
      <c r="AD64" s="7"/>
    </row>
    <row r="65" spans="1:30" s="38" customFormat="1" ht="20.100000000000001" customHeight="1" x14ac:dyDescent="0.25">
      <c r="A65" s="92">
        <v>315</v>
      </c>
      <c r="B65" s="93" t="s">
        <v>141</v>
      </c>
      <c r="C65" s="94" t="s">
        <v>142</v>
      </c>
      <c r="D65" s="95" t="s">
        <v>143</v>
      </c>
      <c r="E65" s="95" t="s">
        <v>447</v>
      </c>
      <c r="F65" s="34" t="s">
        <v>349</v>
      </c>
      <c r="G65" s="28" t="s">
        <v>691</v>
      </c>
      <c r="H65" s="34" t="s">
        <v>349</v>
      </c>
      <c r="I65" s="101">
        <v>1.34</v>
      </c>
      <c r="J65" s="25" t="s">
        <v>536</v>
      </c>
      <c r="K65" s="98">
        <v>2026</v>
      </c>
      <c r="L65" s="147"/>
      <c r="M65" s="148"/>
      <c r="N65" s="149"/>
      <c r="O65" s="149"/>
      <c r="P65" s="149"/>
      <c r="Q65" s="149"/>
      <c r="R65" s="150"/>
      <c r="S65" s="99">
        <f t="shared" si="0"/>
        <v>0</v>
      </c>
      <c r="T65" s="99"/>
      <c r="U65" s="100">
        <f t="shared" si="1"/>
        <v>0</v>
      </c>
      <c r="V65" s="106"/>
      <c r="X65" s="107"/>
      <c r="Y65" s="107"/>
      <c r="Z65" s="107"/>
      <c r="AA65" s="107"/>
      <c r="AB65" s="7"/>
      <c r="AC65" s="7"/>
      <c r="AD65" s="7"/>
    </row>
    <row r="66" spans="1:30" s="38" customFormat="1" ht="20.100000000000001" customHeight="1" x14ac:dyDescent="0.25">
      <c r="A66" s="92">
        <v>316</v>
      </c>
      <c r="B66" s="108" t="s">
        <v>144</v>
      </c>
      <c r="C66" s="94" t="s">
        <v>145</v>
      </c>
      <c r="D66" s="95" t="s">
        <v>146</v>
      </c>
      <c r="E66" s="95" t="s">
        <v>442</v>
      </c>
      <c r="F66" s="34" t="s">
        <v>349</v>
      </c>
      <c r="G66" s="29" t="s">
        <v>349</v>
      </c>
      <c r="H66" s="28" t="s">
        <v>450</v>
      </c>
      <c r="I66" s="104" t="s">
        <v>586</v>
      </c>
      <c r="J66" s="104" t="s">
        <v>666</v>
      </c>
      <c r="K66" s="98">
        <v>2026</v>
      </c>
      <c r="L66" s="147"/>
      <c r="M66" s="148"/>
      <c r="N66" s="149"/>
      <c r="O66" s="149"/>
      <c r="P66" s="149"/>
      <c r="Q66" s="149"/>
      <c r="R66" s="150"/>
      <c r="S66" s="99">
        <f t="shared" si="0"/>
        <v>0</v>
      </c>
      <c r="T66" s="99"/>
      <c r="U66" s="100">
        <f t="shared" si="1"/>
        <v>0</v>
      </c>
      <c r="V66" s="109"/>
      <c r="X66" s="107"/>
      <c r="Y66" s="107"/>
      <c r="Z66" s="107"/>
      <c r="AA66" s="107"/>
      <c r="AB66" s="7"/>
      <c r="AC66" s="7"/>
      <c r="AD66" s="7"/>
    </row>
    <row r="67" spans="1:30" s="38" customFormat="1" ht="20.100000000000001" customHeight="1" x14ac:dyDescent="0.25">
      <c r="A67" s="92">
        <v>317</v>
      </c>
      <c r="B67" s="108" t="s">
        <v>147</v>
      </c>
      <c r="C67" s="94" t="s">
        <v>148</v>
      </c>
      <c r="D67" s="95" t="s">
        <v>146</v>
      </c>
      <c r="E67" s="95" t="s">
        <v>442</v>
      </c>
      <c r="F67" s="34" t="s">
        <v>349</v>
      </c>
      <c r="G67" s="28" t="s">
        <v>382</v>
      </c>
      <c r="H67" s="34" t="s">
        <v>349</v>
      </c>
      <c r="I67" s="25" t="s">
        <v>587</v>
      </c>
      <c r="J67" s="25" t="s">
        <v>669</v>
      </c>
      <c r="K67" s="98">
        <v>2024</v>
      </c>
      <c r="L67" s="147"/>
      <c r="M67" s="148"/>
      <c r="N67" s="149"/>
      <c r="O67" s="149"/>
      <c r="P67" s="149"/>
      <c r="Q67" s="149"/>
      <c r="R67" s="150"/>
      <c r="S67" s="99">
        <f t="shared" si="0"/>
        <v>0</v>
      </c>
      <c r="T67" s="99"/>
      <c r="U67" s="100">
        <f t="shared" si="1"/>
        <v>0</v>
      </c>
      <c r="V67" s="109"/>
      <c r="X67" s="107"/>
      <c r="Y67" s="107"/>
      <c r="Z67" s="107"/>
      <c r="AA67" s="107"/>
      <c r="AB67" s="7"/>
      <c r="AC67" s="7"/>
      <c r="AD67" s="7"/>
    </row>
    <row r="68" spans="1:30" s="38" customFormat="1" ht="20.100000000000001" customHeight="1" x14ac:dyDescent="0.25">
      <c r="A68" s="92">
        <v>318</v>
      </c>
      <c r="B68" s="108" t="s">
        <v>149</v>
      </c>
      <c r="C68" s="94" t="s">
        <v>150</v>
      </c>
      <c r="D68" s="95" t="s">
        <v>146</v>
      </c>
      <c r="E68" s="95" t="s">
        <v>442</v>
      </c>
      <c r="F68" s="34" t="s">
        <v>349</v>
      </c>
      <c r="G68" s="28" t="s">
        <v>389</v>
      </c>
      <c r="H68" s="34" t="s">
        <v>349</v>
      </c>
      <c r="I68" s="25" t="s">
        <v>588</v>
      </c>
      <c r="J68" s="25" t="s">
        <v>692</v>
      </c>
      <c r="K68" s="98">
        <v>2024</v>
      </c>
      <c r="L68" s="147"/>
      <c r="M68" s="148"/>
      <c r="N68" s="149"/>
      <c r="O68" s="149"/>
      <c r="P68" s="149"/>
      <c r="Q68" s="149"/>
      <c r="R68" s="150"/>
      <c r="S68" s="99">
        <f t="shared" si="0"/>
        <v>0</v>
      </c>
      <c r="T68" s="99"/>
      <c r="U68" s="100">
        <f t="shared" si="1"/>
        <v>0</v>
      </c>
      <c r="V68" s="109"/>
      <c r="X68" s="107"/>
      <c r="Y68" s="107"/>
      <c r="Z68" s="107"/>
      <c r="AA68" s="107"/>
      <c r="AB68" s="7"/>
      <c r="AC68" s="7"/>
      <c r="AD68" s="7"/>
    </row>
    <row r="69" spans="1:30" s="38" customFormat="1" ht="20.100000000000001" customHeight="1" x14ac:dyDescent="0.25">
      <c r="A69" s="92">
        <v>319</v>
      </c>
      <c r="B69" s="93" t="s">
        <v>151</v>
      </c>
      <c r="C69" s="94" t="s">
        <v>152</v>
      </c>
      <c r="D69" s="95" t="s">
        <v>153</v>
      </c>
      <c r="E69" s="95" t="s">
        <v>441</v>
      </c>
      <c r="F69" s="34" t="s">
        <v>349</v>
      </c>
      <c r="G69" s="29" t="s">
        <v>349</v>
      </c>
      <c r="H69" s="35" t="s">
        <v>428</v>
      </c>
      <c r="I69" s="97" t="s">
        <v>589</v>
      </c>
      <c r="J69" s="97" t="s">
        <v>678</v>
      </c>
      <c r="K69" s="98">
        <v>2026</v>
      </c>
      <c r="L69" s="147"/>
      <c r="M69" s="148"/>
      <c r="N69" s="149"/>
      <c r="O69" s="149"/>
      <c r="P69" s="149"/>
      <c r="Q69" s="149"/>
      <c r="R69" s="150"/>
      <c r="S69" s="99">
        <f t="shared" si="0"/>
        <v>0</v>
      </c>
      <c r="T69" s="99"/>
      <c r="U69" s="100">
        <f t="shared" ref="U69:U132" si="6">S69*4+T69</f>
        <v>0</v>
      </c>
      <c r="V69" s="106"/>
      <c r="X69" s="107"/>
      <c r="Y69" s="107"/>
      <c r="Z69" s="107"/>
      <c r="AA69" s="107"/>
      <c r="AB69" s="7"/>
      <c r="AC69" s="7"/>
      <c r="AD69" s="7"/>
    </row>
    <row r="70" spans="1:30" s="38" customFormat="1" ht="20.100000000000001" customHeight="1" x14ac:dyDescent="0.25">
      <c r="A70" s="92">
        <v>320</v>
      </c>
      <c r="B70" s="108" t="s">
        <v>154</v>
      </c>
      <c r="C70" s="94" t="s">
        <v>155</v>
      </c>
      <c r="D70" s="95" t="s">
        <v>156</v>
      </c>
      <c r="E70" s="95" t="s">
        <v>442</v>
      </c>
      <c r="F70" s="34" t="s">
        <v>349</v>
      </c>
      <c r="G70" s="29" t="s">
        <v>349</v>
      </c>
      <c r="H70" s="28" t="s">
        <v>450</v>
      </c>
      <c r="I70" s="104" t="s">
        <v>590</v>
      </c>
      <c r="J70" s="104" t="s">
        <v>666</v>
      </c>
      <c r="K70" s="98">
        <v>2026</v>
      </c>
      <c r="L70" s="147"/>
      <c r="M70" s="148"/>
      <c r="N70" s="149"/>
      <c r="O70" s="149"/>
      <c r="P70" s="149"/>
      <c r="Q70" s="149"/>
      <c r="R70" s="150"/>
      <c r="S70" s="99">
        <f t="shared" ref="S70:S133" si="7">SUM(L70:R70)</f>
        <v>0</v>
      </c>
      <c r="T70" s="99"/>
      <c r="U70" s="100">
        <f t="shared" si="6"/>
        <v>0</v>
      </c>
      <c r="V70" s="109"/>
      <c r="X70" s="107"/>
      <c r="Y70" s="107"/>
      <c r="Z70" s="107"/>
      <c r="AA70" s="107"/>
      <c r="AB70" s="7"/>
      <c r="AC70" s="7"/>
      <c r="AD70" s="7"/>
    </row>
    <row r="71" spans="1:30" s="38" customFormat="1" ht="20.100000000000001" customHeight="1" x14ac:dyDescent="0.25">
      <c r="A71" s="92">
        <v>321</v>
      </c>
      <c r="B71" s="108" t="s">
        <v>157</v>
      </c>
      <c r="C71" s="94" t="s">
        <v>158</v>
      </c>
      <c r="D71" s="95" t="s">
        <v>156</v>
      </c>
      <c r="E71" s="95" t="s">
        <v>442</v>
      </c>
      <c r="F71" s="34" t="s">
        <v>349</v>
      </c>
      <c r="G71" s="29" t="s">
        <v>349</v>
      </c>
      <c r="H71" s="28" t="s">
        <v>429</v>
      </c>
      <c r="I71" s="104" t="s">
        <v>591</v>
      </c>
      <c r="J71" s="104" t="s">
        <v>677</v>
      </c>
      <c r="K71" s="98">
        <v>2026</v>
      </c>
      <c r="L71" s="147"/>
      <c r="M71" s="148"/>
      <c r="N71" s="149"/>
      <c r="O71" s="149"/>
      <c r="P71" s="149"/>
      <c r="Q71" s="149"/>
      <c r="R71" s="150"/>
      <c r="S71" s="99">
        <f t="shared" si="7"/>
        <v>0</v>
      </c>
      <c r="T71" s="99"/>
      <c r="U71" s="100">
        <f t="shared" si="6"/>
        <v>0</v>
      </c>
      <c r="V71" s="109"/>
      <c r="X71" s="107"/>
      <c r="Y71" s="107"/>
      <c r="Z71" s="107"/>
      <c r="AA71" s="107"/>
      <c r="AB71" s="7"/>
      <c r="AC71" s="7"/>
      <c r="AD71" s="7"/>
    </row>
    <row r="72" spans="1:30" s="38" customFormat="1" ht="20.100000000000001" customHeight="1" x14ac:dyDescent="0.25">
      <c r="A72" s="92">
        <v>322</v>
      </c>
      <c r="B72" s="108" t="s">
        <v>159</v>
      </c>
      <c r="C72" s="94" t="s">
        <v>160</v>
      </c>
      <c r="D72" s="95" t="s">
        <v>156</v>
      </c>
      <c r="E72" s="95" t="s">
        <v>442</v>
      </c>
      <c r="F72" s="34" t="s">
        <v>349</v>
      </c>
      <c r="G72" s="28" t="s">
        <v>451</v>
      </c>
      <c r="H72" s="29" t="s">
        <v>349</v>
      </c>
      <c r="I72" s="110" t="s">
        <v>592</v>
      </c>
      <c r="J72" s="110" t="s">
        <v>663</v>
      </c>
      <c r="K72" s="98">
        <v>2026</v>
      </c>
      <c r="L72" s="147"/>
      <c r="M72" s="148"/>
      <c r="N72" s="149"/>
      <c r="O72" s="149"/>
      <c r="P72" s="149"/>
      <c r="Q72" s="149"/>
      <c r="R72" s="150"/>
      <c r="S72" s="99">
        <f t="shared" si="7"/>
        <v>0</v>
      </c>
      <c r="T72" s="99"/>
      <c r="U72" s="100">
        <f t="shared" si="6"/>
        <v>0</v>
      </c>
      <c r="V72" s="109"/>
      <c r="X72" s="107"/>
      <c r="Y72" s="107"/>
      <c r="Z72" s="107"/>
      <c r="AA72" s="107"/>
      <c r="AB72" s="7"/>
      <c r="AC72" s="7"/>
      <c r="AD72" s="7"/>
    </row>
    <row r="73" spans="1:30" s="38" customFormat="1" ht="20.100000000000001" customHeight="1" x14ac:dyDescent="0.25">
      <c r="A73" s="92">
        <v>323</v>
      </c>
      <c r="B73" s="108" t="s">
        <v>161</v>
      </c>
      <c r="C73" s="94" t="s">
        <v>162</v>
      </c>
      <c r="D73" s="95" t="s">
        <v>156</v>
      </c>
      <c r="E73" s="95" t="s">
        <v>442</v>
      </c>
      <c r="F73" s="34" t="s">
        <v>349</v>
      </c>
      <c r="G73" s="28" t="s">
        <v>430</v>
      </c>
      <c r="H73" s="29" t="s">
        <v>349</v>
      </c>
      <c r="I73" s="110" t="s">
        <v>593</v>
      </c>
      <c r="J73" s="110" t="s">
        <v>677</v>
      </c>
      <c r="K73" s="98">
        <v>2026</v>
      </c>
      <c r="L73" s="147"/>
      <c r="M73" s="148"/>
      <c r="N73" s="149"/>
      <c r="O73" s="149"/>
      <c r="P73" s="149"/>
      <c r="Q73" s="149"/>
      <c r="R73" s="150"/>
      <c r="S73" s="99">
        <f t="shared" si="7"/>
        <v>0</v>
      </c>
      <c r="T73" s="99"/>
      <c r="U73" s="100">
        <f t="shared" si="6"/>
        <v>0</v>
      </c>
      <c r="V73" s="109"/>
      <c r="X73" s="107"/>
      <c r="Y73" s="107"/>
      <c r="Z73" s="107"/>
      <c r="AA73" s="107"/>
      <c r="AB73" s="7"/>
      <c r="AC73" s="7"/>
      <c r="AD73" s="7"/>
    </row>
    <row r="74" spans="1:30" s="38" customFormat="1" ht="20.100000000000001" customHeight="1" x14ac:dyDescent="0.25">
      <c r="A74" s="92">
        <v>324</v>
      </c>
      <c r="B74" s="108" t="s">
        <v>163</v>
      </c>
      <c r="C74" s="94" t="s">
        <v>164</v>
      </c>
      <c r="D74" s="95" t="s">
        <v>156</v>
      </c>
      <c r="E74" s="95" t="s">
        <v>442</v>
      </c>
      <c r="F74" s="34" t="s">
        <v>349</v>
      </c>
      <c r="G74" s="28" t="s">
        <v>452</v>
      </c>
      <c r="H74" s="29" t="s">
        <v>349</v>
      </c>
      <c r="I74" s="110" t="s">
        <v>594</v>
      </c>
      <c r="J74" s="110" t="s">
        <v>683</v>
      </c>
      <c r="K74" s="98">
        <v>2026</v>
      </c>
      <c r="L74" s="147"/>
      <c r="M74" s="148"/>
      <c r="N74" s="149"/>
      <c r="O74" s="149"/>
      <c r="P74" s="149"/>
      <c r="Q74" s="149"/>
      <c r="R74" s="150"/>
      <c r="S74" s="99">
        <f t="shared" si="7"/>
        <v>0</v>
      </c>
      <c r="T74" s="99"/>
      <c r="U74" s="100">
        <f t="shared" si="6"/>
        <v>0</v>
      </c>
      <c r="V74" s="109"/>
      <c r="X74" s="107"/>
      <c r="Y74" s="107"/>
      <c r="Z74" s="107"/>
      <c r="AA74" s="107"/>
      <c r="AB74" s="7"/>
      <c r="AC74" s="7"/>
      <c r="AD74" s="7"/>
    </row>
    <row r="75" spans="1:30" s="38" customFormat="1" ht="20.100000000000001" customHeight="1" x14ac:dyDescent="0.25">
      <c r="A75" s="92">
        <v>325</v>
      </c>
      <c r="B75" s="108" t="s">
        <v>165</v>
      </c>
      <c r="C75" s="94" t="s">
        <v>166</v>
      </c>
      <c r="D75" s="95" t="s">
        <v>89</v>
      </c>
      <c r="E75" s="95" t="s">
        <v>371</v>
      </c>
      <c r="F75" s="34" t="s">
        <v>349</v>
      </c>
      <c r="G75" s="28" t="s">
        <v>391</v>
      </c>
      <c r="H75" s="29" t="s">
        <v>349</v>
      </c>
      <c r="I75" s="110" t="s">
        <v>700</v>
      </c>
      <c r="J75" s="24" t="s">
        <v>701</v>
      </c>
      <c r="K75" s="98">
        <v>2026</v>
      </c>
      <c r="L75" s="147"/>
      <c r="M75" s="148"/>
      <c r="N75" s="149"/>
      <c r="O75" s="149"/>
      <c r="P75" s="149"/>
      <c r="Q75" s="149"/>
      <c r="R75" s="150"/>
      <c r="S75" s="99">
        <f t="shared" si="7"/>
        <v>0</v>
      </c>
      <c r="T75" s="99"/>
      <c r="U75" s="100">
        <f t="shared" si="6"/>
        <v>0</v>
      </c>
      <c r="V75" s="109"/>
      <c r="X75" s="107"/>
      <c r="Y75" s="107"/>
      <c r="Z75" s="107"/>
      <c r="AA75" s="107"/>
      <c r="AB75" s="7"/>
      <c r="AC75" s="7"/>
      <c r="AD75" s="7"/>
    </row>
    <row r="76" spans="1:30" s="38" customFormat="1" ht="20.100000000000001" customHeight="1" x14ac:dyDescent="0.25">
      <c r="A76" s="92">
        <v>326</v>
      </c>
      <c r="B76" s="108" t="s">
        <v>6</v>
      </c>
      <c r="C76" s="94" t="s">
        <v>167</v>
      </c>
      <c r="D76" s="95" t="s">
        <v>6</v>
      </c>
      <c r="E76" s="95" t="s">
        <v>441</v>
      </c>
      <c r="F76" s="34" t="s">
        <v>349</v>
      </c>
      <c r="G76" s="29" t="s">
        <v>349</v>
      </c>
      <c r="H76" s="28" t="s">
        <v>443</v>
      </c>
      <c r="I76" s="104" t="s">
        <v>595</v>
      </c>
      <c r="J76" s="104" t="s">
        <v>670</v>
      </c>
      <c r="K76" s="98">
        <v>2026</v>
      </c>
      <c r="L76" s="147"/>
      <c r="M76" s="148"/>
      <c r="N76" s="149"/>
      <c r="O76" s="149"/>
      <c r="P76" s="149"/>
      <c r="Q76" s="149"/>
      <c r="R76" s="150"/>
      <c r="S76" s="99">
        <f t="shared" si="7"/>
        <v>0</v>
      </c>
      <c r="T76" s="99"/>
      <c r="U76" s="100">
        <f t="shared" si="6"/>
        <v>0</v>
      </c>
      <c r="V76" s="117"/>
      <c r="X76" s="107"/>
      <c r="Y76" s="107"/>
      <c r="Z76" s="107"/>
      <c r="AA76" s="107"/>
      <c r="AB76" s="7"/>
      <c r="AC76" s="7"/>
      <c r="AD76" s="7"/>
    </row>
    <row r="77" spans="1:30" s="38" customFormat="1" ht="30.75" customHeight="1" x14ac:dyDescent="0.25">
      <c r="A77" s="92">
        <v>327</v>
      </c>
      <c r="B77" s="108" t="s">
        <v>9</v>
      </c>
      <c r="C77" s="94" t="s">
        <v>533</v>
      </c>
      <c r="D77" s="95" t="s">
        <v>9</v>
      </c>
      <c r="E77" s="95" t="s">
        <v>436</v>
      </c>
      <c r="F77" s="34" t="s">
        <v>534</v>
      </c>
      <c r="G77" s="29" t="s">
        <v>535</v>
      </c>
      <c r="H77" s="28" t="s">
        <v>536</v>
      </c>
      <c r="I77" s="104" t="s">
        <v>596</v>
      </c>
      <c r="J77" s="104" t="s">
        <v>536</v>
      </c>
      <c r="K77" s="98">
        <v>2023</v>
      </c>
      <c r="L77" s="147"/>
      <c r="M77" s="148"/>
      <c r="N77" s="149"/>
      <c r="O77" s="149"/>
      <c r="P77" s="149"/>
      <c r="Q77" s="149"/>
      <c r="R77" s="150"/>
      <c r="S77" s="99">
        <f t="shared" si="7"/>
        <v>0</v>
      </c>
      <c r="T77" s="99"/>
      <c r="U77" s="100">
        <f t="shared" si="6"/>
        <v>0</v>
      </c>
      <c r="V77" s="117"/>
      <c r="X77" s="107"/>
      <c r="Y77" s="107"/>
      <c r="Z77" s="107"/>
      <c r="AA77" s="107"/>
      <c r="AB77" s="7"/>
      <c r="AC77" s="7"/>
      <c r="AD77" s="7"/>
    </row>
    <row r="78" spans="1:30" s="38" customFormat="1" ht="20.100000000000001" customHeight="1" x14ac:dyDescent="0.25">
      <c r="A78" s="92">
        <v>401</v>
      </c>
      <c r="B78" s="108" t="s">
        <v>168</v>
      </c>
      <c r="C78" s="94" t="s">
        <v>169</v>
      </c>
      <c r="D78" s="95" t="s">
        <v>170</v>
      </c>
      <c r="E78" s="95" t="s">
        <v>454</v>
      </c>
      <c r="F78" s="34" t="s">
        <v>349</v>
      </c>
      <c r="G78" s="28" t="s">
        <v>392</v>
      </c>
      <c r="H78" s="29" t="s">
        <v>349</v>
      </c>
      <c r="I78" s="110" t="s">
        <v>597</v>
      </c>
      <c r="J78" s="110" t="s">
        <v>697</v>
      </c>
      <c r="K78" s="98">
        <v>2024</v>
      </c>
      <c r="L78" s="147"/>
      <c r="M78" s="148"/>
      <c r="N78" s="149"/>
      <c r="O78" s="149"/>
      <c r="P78" s="149"/>
      <c r="Q78" s="149"/>
      <c r="R78" s="150"/>
      <c r="S78" s="99">
        <f t="shared" si="7"/>
        <v>0</v>
      </c>
      <c r="T78" s="99"/>
      <c r="U78" s="100">
        <f t="shared" si="6"/>
        <v>0</v>
      </c>
      <c r="V78" s="109"/>
      <c r="X78" s="107"/>
      <c r="Y78" s="107"/>
      <c r="Z78" s="107"/>
      <c r="AA78" s="107"/>
      <c r="AB78" s="7"/>
      <c r="AC78" s="7"/>
      <c r="AD78" s="7"/>
    </row>
    <row r="79" spans="1:30" s="38" customFormat="1" ht="20.100000000000001" customHeight="1" x14ac:dyDescent="0.25">
      <c r="A79" s="92">
        <v>402</v>
      </c>
      <c r="B79" s="108" t="s">
        <v>171</v>
      </c>
      <c r="C79" s="94" t="s">
        <v>172</v>
      </c>
      <c r="D79" s="95" t="s">
        <v>170</v>
      </c>
      <c r="E79" s="95" t="s">
        <v>454</v>
      </c>
      <c r="F79" s="34" t="s">
        <v>349</v>
      </c>
      <c r="G79" s="28" t="s">
        <v>385</v>
      </c>
      <c r="H79" s="29" t="s">
        <v>349</v>
      </c>
      <c r="I79" s="110" t="s">
        <v>598</v>
      </c>
      <c r="J79" s="110" t="s">
        <v>663</v>
      </c>
      <c r="K79" s="98">
        <v>2024</v>
      </c>
      <c r="L79" s="147"/>
      <c r="M79" s="148"/>
      <c r="N79" s="149"/>
      <c r="O79" s="149"/>
      <c r="P79" s="149"/>
      <c r="Q79" s="149"/>
      <c r="R79" s="150"/>
      <c r="S79" s="99">
        <f t="shared" si="7"/>
        <v>0</v>
      </c>
      <c r="T79" s="99"/>
      <c r="U79" s="100">
        <f t="shared" si="6"/>
        <v>0</v>
      </c>
      <c r="V79" s="109"/>
      <c r="X79" s="107"/>
      <c r="Y79" s="107"/>
      <c r="Z79" s="107"/>
      <c r="AA79" s="107"/>
      <c r="AB79" s="7"/>
      <c r="AC79" s="7"/>
      <c r="AD79" s="7"/>
    </row>
    <row r="80" spans="1:30" s="38" customFormat="1" ht="20.100000000000001" customHeight="1" x14ac:dyDescent="0.25">
      <c r="A80" s="92">
        <v>403</v>
      </c>
      <c r="B80" s="108" t="s">
        <v>173</v>
      </c>
      <c r="C80" s="94" t="s">
        <v>174</v>
      </c>
      <c r="D80" s="95" t="s">
        <v>175</v>
      </c>
      <c r="E80" s="95" t="s">
        <v>454</v>
      </c>
      <c r="F80" s="34" t="s">
        <v>349</v>
      </c>
      <c r="G80" s="29" t="s">
        <v>349</v>
      </c>
      <c r="H80" s="115" t="s">
        <v>361</v>
      </c>
      <c r="I80" s="116" t="s">
        <v>599</v>
      </c>
      <c r="J80" s="116" t="s">
        <v>667</v>
      </c>
      <c r="K80" s="98">
        <v>2024</v>
      </c>
      <c r="L80" s="147"/>
      <c r="M80" s="148"/>
      <c r="N80" s="149"/>
      <c r="O80" s="149"/>
      <c r="P80" s="149"/>
      <c r="Q80" s="149"/>
      <c r="R80" s="150"/>
      <c r="S80" s="99">
        <f t="shared" si="7"/>
        <v>0</v>
      </c>
      <c r="T80" s="99"/>
      <c r="U80" s="100">
        <f t="shared" si="6"/>
        <v>0</v>
      </c>
      <c r="V80" s="109"/>
      <c r="X80" s="107"/>
      <c r="Y80" s="107"/>
      <c r="Z80" s="107"/>
      <c r="AA80" s="107"/>
      <c r="AB80" s="7"/>
      <c r="AC80" s="7"/>
      <c r="AD80" s="7"/>
    </row>
    <row r="81" spans="1:30" s="38" customFormat="1" ht="20.100000000000001" customHeight="1" x14ac:dyDescent="0.25">
      <c r="A81" s="92">
        <v>404</v>
      </c>
      <c r="B81" s="108" t="s">
        <v>176</v>
      </c>
      <c r="C81" s="94" t="s">
        <v>177</v>
      </c>
      <c r="D81" s="95" t="s">
        <v>175</v>
      </c>
      <c r="E81" s="95" t="s">
        <v>454</v>
      </c>
      <c r="F81" s="34" t="s">
        <v>349</v>
      </c>
      <c r="G81" s="29" t="s">
        <v>349</v>
      </c>
      <c r="H81" s="115" t="s">
        <v>361</v>
      </c>
      <c r="I81" s="116" t="s">
        <v>599</v>
      </c>
      <c r="J81" s="116" t="s">
        <v>667</v>
      </c>
      <c r="K81" s="98">
        <v>2024</v>
      </c>
      <c r="L81" s="147"/>
      <c r="M81" s="148"/>
      <c r="N81" s="149"/>
      <c r="O81" s="149"/>
      <c r="P81" s="149"/>
      <c r="Q81" s="149"/>
      <c r="R81" s="150"/>
      <c r="S81" s="99">
        <f t="shared" si="7"/>
        <v>0</v>
      </c>
      <c r="T81" s="99"/>
      <c r="U81" s="100">
        <f t="shared" si="6"/>
        <v>0</v>
      </c>
      <c r="V81" s="109"/>
      <c r="X81" s="107"/>
      <c r="Y81" s="107"/>
      <c r="Z81" s="107"/>
      <c r="AA81" s="107"/>
      <c r="AB81" s="7"/>
      <c r="AC81" s="7"/>
      <c r="AD81" s="7"/>
    </row>
    <row r="82" spans="1:30" s="38" customFormat="1" ht="20.100000000000001" customHeight="1" x14ac:dyDescent="0.25">
      <c r="A82" s="92">
        <v>405</v>
      </c>
      <c r="B82" s="108" t="s">
        <v>178</v>
      </c>
      <c r="C82" s="94" t="s">
        <v>179</v>
      </c>
      <c r="D82" s="95" t="s">
        <v>12</v>
      </c>
      <c r="E82" s="95" t="s">
        <v>454</v>
      </c>
      <c r="F82" s="34" t="s">
        <v>349</v>
      </c>
      <c r="G82" s="28" t="s">
        <v>393</v>
      </c>
      <c r="H82" s="29" t="s">
        <v>349</v>
      </c>
      <c r="I82" s="110" t="s">
        <v>600</v>
      </c>
      <c r="J82" s="110" t="s">
        <v>663</v>
      </c>
      <c r="K82" s="98">
        <v>2024</v>
      </c>
      <c r="L82" s="147"/>
      <c r="M82" s="148"/>
      <c r="N82" s="149"/>
      <c r="O82" s="149"/>
      <c r="P82" s="149"/>
      <c r="Q82" s="149"/>
      <c r="R82" s="150"/>
      <c r="S82" s="99">
        <f t="shared" si="7"/>
        <v>0</v>
      </c>
      <c r="T82" s="99"/>
      <c r="U82" s="100">
        <f t="shared" si="6"/>
        <v>0</v>
      </c>
      <c r="V82" s="109"/>
      <c r="X82" s="107"/>
      <c r="Y82" s="107"/>
      <c r="Z82" s="107"/>
      <c r="AA82" s="107"/>
      <c r="AB82" s="7"/>
      <c r="AC82" s="7"/>
      <c r="AD82" s="7"/>
    </row>
    <row r="83" spans="1:30" s="38" customFormat="1" ht="20.100000000000001" customHeight="1" x14ac:dyDescent="0.25">
      <c r="A83" s="92">
        <v>406</v>
      </c>
      <c r="B83" s="108" t="s">
        <v>180</v>
      </c>
      <c r="C83" s="94" t="s">
        <v>181</v>
      </c>
      <c r="D83" s="95" t="s">
        <v>12</v>
      </c>
      <c r="E83" s="95" t="s">
        <v>454</v>
      </c>
      <c r="F83" s="34" t="s">
        <v>349</v>
      </c>
      <c r="G83" s="28" t="s">
        <v>394</v>
      </c>
      <c r="H83" s="29" t="s">
        <v>349</v>
      </c>
      <c r="I83" s="110" t="s">
        <v>601</v>
      </c>
      <c r="J83" s="110" t="s">
        <v>692</v>
      </c>
      <c r="K83" s="98">
        <v>2024</v>
      </c>
      <c r="L83" s="147"/>
      <c r="M83" s="148"/>
      <c r="N83" s="149"/>
      <c r="O83" s="149"/>
      <c r="P83" s="149"/>
      <c r="Q83" s="149"/>
      <c r="R83" s="150"/>
      <c r="S83" s="99">
        <f t="shared" si="7"/>
        <v>0</v>
      </c>
      <c r="T83" s="99"/>
      <c r="U83" s="100">
        <f t="shared" si="6"/>
        <v>0</v>
      </c>
      <c r="V83" s="109"/>
      <c r="X83" s="107"/>
      <c r="Y83" s="107"/>
      <c r="Z83" s="107"/>
      <c r="AA83" s="107"/>
      <c r="AB83" s="7"/>
      <c r="AC83" s="7"/>
      <c r="AD83" s="7"/>
    </row>
    <row r="84" spans="1:30" s="38" customFormat="1" ht="20.100000000000001" customHeight="1" x14ac:dyDescent="0.25">
      <c r="A84" s="92">
        <v>407</v>
      </c>
      <c r="B84" s="108" t="s">
        <v>182</v>
      </c>
      <c r="C84" s="94" t="s">
        <v>183</v>
      </c>
      <c r="D84" s="95" t="s">
        <v>13</v>
      </c>
      <c r="E84" s="95" t="s">
        <v>454</v>
      </c>
      <c r="F84" s="34" t="s">
        <v>349</v>
      </c>
      <c r="G84" s="28" t="s">
        <v>385</v>
      </c>
      <c r="H84" s="29" t="s">
        <v>349</v>
      </c>
      <c r="I84" s="110" t="s">
        <v>602</v>
      </c>
      <c r="J84" s="110" t="s">
        <v>663</v>
      </c>
      <c r="K84" s="98">
        <v>2025</v>
      </c>
      <c r="L84" s="147"/>
      <c r="M84" s="148"/>
      <c r="N84" s="149"/>
      <c r="O84" s="149"/>
      <c r="P84" s="149"/>
      <c r="Q84" s="149"/>
      <c r="R84" s="150"/>
      <c r="S84" s="99">
        <f t="shared" si="7"/>
        <v>0</v>
      </c>
      <c r="T84" s="99"/>
      <c r="U84" s="100">
        <f t="shared" si="6"/>
        <v>0</v>
      </c>
      <c r="V84" s="109"/>
      <c r="X84" s="113"/>
      <c r="Y84" s="107"/>
      <c r="Z84" s="107"/>
      <c r="AA84" s="107"/>
      <c r="AB84" s="7"/>
      <c r="AC84" s="7"/>
      <c r="AD84" s="7"/>
    </row>
    <row r="85" spans="1:30" s="38" customFormat="1" ht="20.100000000000001" customHeight="1" x14ac:dyDescent="0.25">
      <c r="A85" s="92">
        <v>408</v>
      </c>
      <c r="B85" s="108" t="s">
        <v>184</v>
      </c>
      <c r="C85" s="94" t="s">
        <v>185</v>
      </c>
      <c r="D85" s="95" t="s">
        <v>184</v>
      </c>
      <c r="E85" s="95" t="s">
        <v>454</v>
      </c>
      <c r="F85" s="34" t="s">
        <v>349</v>
      </c>
      <c r="G85" s="28" t="s">
        <v>395</v>
      </c>
      <c r="H85" s="29" t="s">
        <v>349</v>
      </c>
      <c r="I85" s="110" t="s">
        <v>603</v>
      </c>
      <c r="J85" s="110" t="s">
        <v>663</v>
      </c>
      <c r="K85" s="98">
        <v>2025</v>
      </c>
      <c r="L85" s="147"/>
      <c r="M85" s="148"/>
      <c r="N85" s="149"/>
      <c r="O85" s="149"/>
      <c r="P85" s="149"/>
      <c r="Q85" s="149"/>
      <c r="R85" s="150"/>
      <c r="S85" s="99">
        <f t="shared" si="7"/>
        <v>0</v>
      </c>
      <c r="T85" s="99"/>
      <c r="U85" s="100">
        <f t="shared" si="6"/>
        <v>0</v>
      </c>
      <c r="V85" s="109"/>
      <c r="X85" s="107"/>
      <c r="Y85" s="107"/>
      <c r="Z85" s="107"/>
      <c r="AA85" s="107"/>
      <c r="AB85" s="7"/>
      <c r="AC85" s="7"/>
      <c r="AD85" s="7"/>
    </row>
    <row r="86" spans="1:30" s="38" customFormat="1" ht="20.100000000000001" customHeight="1" x14ac:dyDescent="0.25">
      <c r="A86" s="92">
        <v>409</v>
      </c>
      <c r="B86" s="108" t="s">
        <v>186</v>
      </c>
      <c r="C86" s="94" t="s">
        <v>187</v>
      </c>
      <c r="D86" s="95" t="s">
        <v>184</v>
      </c>
      <c r="E86" s="95" t="s">
        <v>454</v>
      </c>
      <c r="F86" s="34" t="s">
        <v>349</v>
      </c>
      <c r="G86" s="28" t="s">
        <v>378</v>
      </c>
      <c r="H86" s="29" t="s">
        <v>349</v>
      </c>
      <c r="I86" s="110" t="s">
        <v>604</v>
      </c>
      <c r="J86" s="110">
        <v>2.2999999999999998</v>
      </c>
      <c r="K86" s="98">
        <v>2025</v>
      </c>
      <c r="L86" s="147"/>
      <c r="M86" s="148"/>
      <c r="N86" s="149"/>
      <c r="O86" s="149"/>
      <c r="P86" s="149"/>
      <c r="Q86" s="149"/>
      <c r="R86" s="150"/>
      <c r="S86" s="99">
        <f t="shared" si="7"/>
        <v>0</v>
      </c>
      <c r="T86" s="99"/>
      <c r="U86" s="100">
        <f t="shared" si="6"/>
        <v>0</v>
      </c>
      <c r="V86" s="109"/>
      <c r="X86" s="107"/>
      <c r="Y86" s="107"/>
      <c r="Z86" s="107"/>
      <c r="AA86" s="107"/>
      <c r="AB86" s="7"/>
      <c r="AC86" s="7"/>
      <c r="AD86" s="7"/>
    </row>
    <row r="87" spans="1:30" s="38" customFormat="1" ht="20.100000000000001" customHeight="1" x14ac:dyDescent="0.25">
      <c r="A87" s="92">
        <v>410</v>
      </c>
      <c r="B87" s="108" t="s">
        <v>188</v>
      </c>
      <c r="C87" s="94" t="s">
        <v>189</v>
      </c>
      <c r="D87" s="95" t="s">
        <v>184</v>
      </c>
      <c r="E87" s="95" t="s">
        <v>454</v>
      </c>
      <c r="F87" s="34" t="s">
        <v>349</v>
      </c>
      <c r="G87" s="28" t="s">
        <v>396</v>
      </c>
      <c r="H87" s="29" t="s">
        <v>349</v>
      </c>
      <c r="I87" s="110" t="s">
        <v>605</v>
      </c>
      <c r="J87" s="110" t="s">
        <v>663</v>
      </c>
      <c r="K87" s="98">
        <v>2025</v>
      </c>
      <c r="L87" s="147"/>
      <c r="M87" s="148"/>
      <c r="N87" s="149"/>
      <c r="O87" s="149"/>
      <c r="P87" s="149"/>
      <c r="Q87" s="149"/>
      <c r="R87" s="150"/>
      <c r="S87" s="99">
        <f t="shared" si="7"/>
        <v>0</v>
      </c>
      <c r="T87" s="99"/>
      <c r="U87" s="100">
        <f t="shared" si="6"/>
        <v>0</v>
      </c>
      <c r="V87" s="109"/>
      <c r="X87" s="107"/>
      <c r="Y87" s="107"/>
      <c r="Z87" s="107"/>
      <c r="AA87" s="107"/>
      <c r="AB87" s="7"/>
      <c r="AC87" s="7"/>
      <c r="AD87" s="7"/>
    </row>
    <row r="88" spans="1:30" s="114" customFormat="1" ht="20.100000000000001" customHeight="1" x14ac:dyDescent="0.25">
      <c r="A88" s="92">
        <v>411</v>
      </c>
      <c r="B88" s="108" t="s">
        <v>190</v>
      </c>
      <c r="C88" s="94" t="s">
        <v>191</v>
      </c>
      <c r="D88" s="95" t="s">
        <v>184</v>
      </c>
      <c r="E88" s="95" t="s">
        <v>454</v>
      </c>
      <c r="F88" s="34" t="s">
        <v>349</v>
      </c>
      <c r="G88" s="28" t="s">
        <v>385</v>
      </c>
      <c r="H88" s="29" t="s">
        <v>349</v>
      </c>
      <c r="I88" s="110" t="s">
        <v>606</v>
      </c>
      <c r="J88" s="110" t="s">
        <v>663</v>
      </c>
      <c r="K88" s="98">
        <v>2025</v>
      </c>
      <c r="L88" s="147"/>
      <c r="M88" s="148"/>
      <c r="N88" s="149"/>
      <c r="O88" s="149"/>
      <c r="P88" s="149"/>
      <c r="Q88" s="149"/>
      <c r="R88" s="150"/>
      <c r="S88" s="99">
        <f t="shared" si="7"/>
        <v>0</v>
      </c>
      <c r="T88" s="99"/>
      <c r="U88" s="100">
        <f t="shared" si="6"/>
        <v>0</v>
      </c>
      <c r="V88" s="109"/>
      <c r="X88" s="107"/>
      <c r="Y88" s="107"/>
      <c r="Z88" s="107"/>
      <c r="AA88" s="107"/>
      <c r="AB88" s="7"/>
      <c r="AC88" s="7"/>
      <c r="AD88" s="7"/>
    </row>
    <row r="89" spans="1:30" s="38" customFormat="1" ht="20.100000000000001" customHeight="1" x14ac:dyDescent="0.25">
      <c r="A89" s="92">
        <v>412</v>
      </c>
      <c r="B89" s="108" t="s">
        <v>192</v>
      </c>
      <c r="C89" s="94" t="s">
        <v>193</v>
      </c>
      <c r="D89" s="95" t="s">
        <v>194</v>
      </c>
      <c r="E89" s="95" t="s">
        <v>436</v>
      </c>
      <c r="F89" s="34" t="s">
        <v>349</v>
      </c>
      <c r="G89" s="28" t="s">
        <v>389</v>
      </c>
      <c r="H89" s="29" t="s">
        <v>349</v>
      </c>
      <c r="I89" s="110" t="s">
        <v>607</v>
      </c>
      <c r="J89" s="110" t="s">
        <v>692</v>
      </c>
      <c r="K89" s="98">
        <v>2024</v>
      </c>
      <c r="L89" s="147"/>
      <c r="M89" s="148"/>
      <c r="N89" s="149"/>
      <c r="O89" s="149"/>
      <c r="P89" s="149"/>
      <c r="Q89" s="149"/>
      <c r="R89" s="150"/>
      <c r="S89" s="99">
        <f t="shared" si="7"/>
        <v>0</v>
      </c>
      <c r="T89" s="99"/>
      <c r="U89" s="100">
        <f t="shared" si="6"/>
        <v>0</v>
      </c>
      <c r="V89" s="109"/>
      <c r="X89" s="107"/>
      <c r="Y89" s="107"/>
      <c r="Z89" s="107"/>
      <c r="AA89" s="107"/>
      <c r="AB89" s="7"/>
      <c r="AC89" s="7"/>
      <c r="AD89" s="7"/>
    </row>
    <row r="90" spans="1:30" s="38" customFormat="1" ht="20.100000000000001" customHeight="1" x14ac:dyDescent="0.25">
      <c r="A90" s="92">
        <v>413</v>
      </c>
      <c r="B90" s="108" t="s">
        <v>195</v>
      </c>
      <c r="C90" s="94" t="s">
        <v>196</v>
      </c>
      <c r="D90" s="95" t="s">
        <v>194</v>
      </c>
      <c r="E90" s="95" t="s">
        <v>436</v>
      </c>
      <c r="F90" s="34" t="s">
        <v>349</v>
      </c>
      <c r="G90" s="28" t="s">
        <v>385</v>
      </c>
      <c r="H90" s="29" t="s">
        <v>349</v>
      </c>
      <c r="I90" s="110" t="s">
        <v>608</v>
      </c>
      <c r="J90" s="110" t="s">
        <v>663</v>
      </c>
      <c r="K90" s="98">
        <v>2024</v>
      </c>
      <c r="L90" s="147"/>
      <c r="M90" s="148"/>
      <c r="N90" s="149"/>
      <c r="O90" s="149"/>
      <c r="P90" s="149"/>
      <c r="Q90" s="149"/>
      <c r="R90" s="150"/>
      <c r="S90" s="99">
        <f t="shared" si="7"/>
        <v>0</v>
      </c>
      <c r="T90" s="99"/>
      <c r="U90" s="100">
        <f t="shared" si="6"/>
        <v>0</v>
      </c>
      <c r="V90" s="109"/>
      <c r="X90" s="107"/>
      <c r="Y90" s="107"/>
      <c r="Z90" s="107"/>
      <c r="AA90" s="107"/>
      <c r="AB90" s="7"/>
      <c r="AC90" s="7"/>
      <c r="AD90" s="7"/>
    </row>
    <row r="91" spans="1:30" s="38" customFormat="1" ht="35.25" customHeight="1" x14ac:dyDescent="0.25">
      <c r="A91" s="92">
        <v>414</v>
      </c>
      <c r="B91" s="108" t="s">
        <v>197</v>
      </c>
      <c r="C91" s="94" t="s">
        <v>198</v>
      </c>
      <c r="D91" s="95" t="s">
        <v>11</v>
      </c>
      <c r="E91" s="95" t="s">
        <v>453</v>
      </c>
      <c r="F91" s="34" t="s">
        <v>349</v>
      </c>
      <c r="G91" s="28" t="s">
        <v>397</v>
      </c>
      <c r="H91" s="29" t="s">
        <v>349</v>
      </c>
      <c r="I91" s="110" t="s">
        <v>609</v>
      </c>
      <c r="J91" s="110"/>
      <c r="K91" s="98">
        <v>2025</v>
      </c>
      <c r="L91" s="147"/>
      <c r="M91" s="148"/>
      <c r="N91" s="149"/>
      <c r="O91" s="149"/>
      <c r="P91" s="149"/>
      <c r="Q91" s="149"/>
      <c r="R91" s="150"/>
      <c r="S91" s="99">
        <f t="shared" si="7"/>
        <v>0</v>
      </c>
      <c r="T91" s="99"/>
      <c r="U91" s="100">
        <f t="shared" si="6"/>
        <v>0</v>
      </c>
      <c r="V91" s="109"/>
      <c r="X91" s="107"/>
      <c r="Y91" s="107"/>
      <c r="Z91" s="107"/>
      <c r="AA91" s="107"/>
      <c r="AB91" s="7"/>
      <c r="AC91" s="7"/>
      <c r="AD91" s="7"/>
    </row>
    <row r="92" spans="1:30" s="38" customFormat="1" ht="27" customHeight="1" x14ac:dyDescent="0.25">
      <c r="A92" s="92">
        <v>415</v>
      </c>
      <c r="B92" s="108" t="s">
        <v>199</v>
      </c>
      <c r="C92" s="94" t="s">
        <v>200</v>
      </c>
      <c r="D92" s="95" t="s">
        <v>11</v>
      </c>
      <c r="E92" s="95" t="s">
        <v>453</v>
      </c>
      <c r="F92" s="35" t="s">
        <v>348</v>
      </c>
      <c r="G92" s="29" t="s">
        <v>349</v>
      </c>
      <c r="H92" s="29" t="s">
        <v>349</v>
      </c>
      <c r="I92" s="110" t="s">
        <v>536</v>
      </c>
      <c r="J92" s="110" t="s">
        <v>536</v>
      </c>
      <c r="K92" s="98">
        <v>2025</v>
      </c>
      <c r="L92" s="147"/>
      <c r="M92" s="148"/>
      <c r="N92" s="149"/>
      <c r="O92" s="149"/>
      <c r="P92" s="149"/>
      <c r="Q92" s="149"/>
      <c r="R92" s="150"/>
      <c r="S92" s="99">
        <f t="shared" si="7"/>
        <v>0</v>
      </c>
      <c r="T92" s="99"/>
      <c r="U92" s="100">
        <f t="shared" si="6"/>
        <v>0</v>
      </c>
      <c r="V92" s="109"/>
      <c r="X92" s="107"/>
      <c r="Y92" s="107"/>
      <c r="Z92" s="107"/>
      <c r="AA92" s="107"/>
      <c r="AB92" s="7"/>
      <c r="AC92" s="7"/>
      <c r="AD92" s="7"/>
    </row>
    <row r="93" spans="1:30" s="38" customFormat="1" ht="20.100000000000001" customHeight="1" x14ac:dyDescent="0.25">
      <c r="A93" s="92">
        <v>416</v>
      </c>
      <c r="B93" s="108" t="s">
        <v>201</v>
      </c>
      <c r="C93" s="94" t="s">
        <v>202</v>
      </c>
      <c r="D93" s="95" t="s">
        <v>203</v>
      </c>
      <c r="E93" s="95" t="s">
        <v>456</v>
      </c>
      <c r="F93" s="34" t="s">
        <v>349</v>
      </c>
      <c r="G93" s="28" t="s">
        <v>398</v>
      </c>
      <c r="H93" s="29" t="s">
        <v>349</v>
      </c>
      <c r="I93" s="110" t="s">
        <v>610</v>
      </c>
      <c r="J93" s="110" t="s">
        <v>692</v>
      </c>
      <c r="K93" s="98">
        <v>2025</v>
      </c>
      <c r="L93" s="147"/>
      <c r="M93" s="148"/>
      <c r="N93" s="149"/>
      <c r="O93" s="149"/>
      <c r="P93" s="149"/>
      <c r="Q93" s="149"/>
      <c r="R93" s="150"/>
      <c r="S93" s="99">
        <f t="shared" si="7"/>
        <v>0</v>
      </c>
      <c r="T93" s="99"/>
      <c r="U93" s="100">
        <f t="shared" si="6"/>
        <v>0</v>
      </c>
      <c r="V93" s="109"/>
      <c r="X93" s="107"/>
      <c r="Y93" s="107"/>
      <c r="Z93" s="107"/>
      <c r="AA93" s="107"/>
      <c r="AB93" s="7"/>
      <c r="AC93" s="7"/>
      <c r="AD93" s="7"/>
    </row>
    <row r="94" spans="1:30" s="38" customFormat="1" ht="20.100000000000001" customHeight="1" x14ac:dyDescent="0.25">
      <c r="A94" s="92">
        <v>417</v>
      </c>
      <c r="B94" s="108" t="s">
        <v>204</v>
      </c>
      <c r="C94" s="94" t="s">
        <v>205</v>
      </c>
      <c r="D94" s="95" t="s">
        <v>203</v>
      </c>
      <c r="E94" s="95" t="s">
        <v>456</v>
      </c>
      <c r="F94" s="34" t="s">
        <v>349</v>
      </c>
      <c r="G94" s="28" t="s">
        <v>385</v>
      </c>
      <c r="H94" s="29" t="s">
        <v>349</v>
      </c>
      <c r="I94" s="110" t="s">
        <v>611</v>
      </c>
      <c r="J94" s="110" t="s">
        <v>663</v>
      </c>
      <c r="K94" s="98">
        <v>2025</v>
      </c>
      <c r="L94" s="147"/>
      <c r="M94" s="148"/>
      <c r="N94" s="149"/>
      <c r="O94" s="149"/>
      <c r="P94" s="149"/>
      <c r="Q94" s="149"/>
      <c r="R94" s="150"/>
      <c r="S94" s="99">
        <f t="shared" si="7"/>
        <v>0</v>
      </c>
      <c r="T94" s="99"/>
      <c r="U94" s="100">
        <f t="shared" si="6"/>
        <v>0</v>
      </c>
      <c r="V94" s="109"/>
      <c r="X94" s="107"/>
      <c r="Y94" s="107"/>
      <c r="Z94" s="107"/>
      <c r="AA94" s="107"/>
      <c r="AB94" s="7"/>
      <c r="AC94" s="7"/>
      <c r="AD94" s="7"/>
    </row>
    <row r="95" spans="1:30" s="38" customFormat="1" ht="20.100000000000001" customHeight="1" x14ac:dyDescent="0.25">
      <c r="A95" s="92">
        <v>419</v>
      </c>
      <c r="B95" s="108" t="s">
        <v>206</v>
      </c>
      <c r="C95" s="94" t="s">
        <v>207</v>
      </c>
      <c r="D95" s="95" t="s">
        <v>208</v>
      </c>
      <c r="E95" s="95" t="s">
        <v>436</v>
      </c>
      <c r="F95" s="34" t="s">
        <v>349</v>
      </c>
      <c r="G95" s="29" t="s">
        <v>349</v>
      </c>
      <c r="H95" s="28" t="s">
        <v>361</v>
      </c>
      <c r="I95" s="104" t="s">
        <v>612</v>
      </c>
      <c r="J95" s="104" t="s">
        <v>667</v>
      </c>
      <c r="K95" s="98">
        <v>2024</v>
      </c>
      <c r="L95" s="147"/>
      <c r="M95" s="148"/>
      <c r="N95" s="149"/>
      <c r="O95" s="149"/>
      <c r="P95" s="149"/>
      <c r="Q95" s="149"/>
      <c r="R95" s="150"/>
      <c r="S95" s="99">
        <f t="shared" si="7"/>
        <v>0</v>
      </c>
      <c r="T95" s="99"/>
      <c r="U95" s="100">
        <f t="shared" si="6"/>
        <v>0</v>
      </c>
      <c r="V95" s="109"/>
      <c r="X95" s="107"/>
      <c r="Y95" s="107"/>
      <c r="Z95" s="107"/>
      <c r="AA95" s="107"/>
      <c r="AB95" s="7"/>
      <c r="AC95" s="7"/>
      <c r="AD95" s="7"/>
    </row>
    <row r="96" spans="1:30" s="38" customFormat="1" ht="20.100000000000001" customHeight="1" x14ac:dyDescent="0.25">
      <c r="A96" s="92">
        <v>420</v>
      </c>
      <c r="B96" s="108" t="s">
        <v>209</v>
      </c>
      <c r="C96" s="94" t="s">
        <v>210</v>
      </c>
      <c r="D96" s="95" t="s">
        <v>208</v>
      </c>
      <c r="E96" s="95" t="s">
        <v>436</v>
      </c>
      <c r="F96" s="34" t="s">
        <v>349</v>
      </c>
      <c r="G96" s="28" t="s">
        <v>399</v>
      </c>
      <c r="H96" s="29" t="s">
        <v>349</v>
      </c>
      <c r="I96" s="110" t="s">
        <v>613</v>
      </c>
      <c r="J96" s="110" t="s">
        <v>663</v>
      </c>
      <c r="K96" s="98">
        <v>2024</v>
      </c>
      <c r="L96" s="147"/>
      <c r="M96" s="148"/>
      <c r="N96" s="149"/>
      <c r="O96" s="149"/>
      <c r="P96" s="149"/>
      <c r="Q96" s="149"/>
      <c r="R96" s="150"/>
      <c r="S96" s="99">
        <f t="shared" si="7"/>
        <v>0</v>
      </c>
      <c r="T96" s="99"/>
      <c r="U96" s="100">
        <f t="shared" si="6"/>
        <v>0</v>
      </c>
      <c r="V96" s="109"/>
      <c r="X96" s="107"/>
      <c r="Y96" s="107"/>
      <c r="Z96" s="107"/>
      <c r="AA96" s="107"/>
      <c r="AB96" s="7"/>
      <c r="AC96" s="7"/>
      <c r="AD96" s="7"/>
    </row>
    <row r="97" spans="1:30" s="38" customFormat="1" ht="20.100000000000001" customHeight="1" x14ac:dyDescent="0.25">
      <c r="A97" s="92">
        <v>421</v>
      </c>
      <c r="B97" s="108" t="s">
        <v>211</v>
      </c>
      <c r="C97" s="94" t="s">
        <v>212</v>
      </c>
      <c r="D97" s="95" t="s">
        <v>208</v>
      </c>
      <c r="E97" s="95" t="s">
        <v>436</v>
      </c>
      <c r="F97" s="34" t="s">
        <v>349</v>
      </c>
      <c r="G97" s="29" t="s">
        <v>349</v>
      </c>
      <c r="H97" s="115" t="s">
        <v>457</v>
      </c>
      <c r="I97" s="116" t="s">
        <v>614</v>
      </c>
      <c r="J97" s="116" t="s">
        <v>667</v>
      </c>
      <c r="K97" s="98">
        <v>2024</v>
      </c>
      <c r="L97" s="147"/>
      <c r="M97" s="148"/>
      <c r="N97" s="149"/>
      <c r="O97" s="149"/>
      <c r="P97" s="149"/>
      <c r="Q97" s="149"/>
      <c r="R97" s="150"/>
      <c r="S97" s="99">
        <f t="shared" si="7"/>
        <v>0</v>
      </c>
      <c r="T97" s="99"/>
      <c r="U97" s="100">
        <f t="shared" si="6"/>
        <v>0</v>
      </c>
      <c r="V97" s="109"/>
      <c r="X97" s="107"/>
      <c r="Y97" s="107"/>
      <c r="Z97" s="107"/>
      <c r="AA97" s="107"/>
      <c r="AB97" s="7"/>
      <c r="AC97" s="7"/>
      <c r="AD97" s="7"/>
    </row>
    <row r="98" spans="1:30" s="38" customFormat="1" ht="20.100000000000001" customHeight="1" x14ac:dyDescent="0.25">
      <c r="A98" s="92">
        <v>422</v>
      </c>
      <c r="B98" s="108" t="s">
        <v>213</v>
      </c>
      <c r="C98" s="94" t="s">
        <v>214</v>
      </c>
      <c r="D98" s="95" t="s">
        <v>208</v>
      </c>
      <c r="E98" s="95" t="s">
        <v>436</v>
      </c>
      <c r="F98" s="34" t="s">
        <v>349</v>
      </c>
      <c r="G98" s="28" t="s">
        <v>385</v>
      </c>
      <c r="H98" s="29" t="s">
        <v>349</v>
      </c>
      <c r="I98" s="110" t="s">
        <v>615</v>
      </c>
      <c r="J98" s="110" t="s">
        <v>663</v>
      </c>
      <c r="K98" s="98">
        <v>2024</v>
      </c>
      <c r="L98" s="147"/>
      <c r="M98" s="148"/>
      <c r="N98" s="149"/>
      <c r="O98" s="149"/>
      <c r="P98" s="149"/>
      <c r="Q98" s="149"/>
      <c r="R98" s="150"/>
      <c r="S98" s="99">
        <f t="shared" si="7"/>
        <v>0</v>
      </c>
      <c r="T98" s="99"/>
      <c r="U98" s="100">
        <f t="shared" si="6"/>
        <v>0</v>
      </c>
      <c r="V98" s="109"/>
      <c r="X98" s="107"/>
      <c r="Y98" s="107"/>
      <c r="Z98" s="107"/>
      <c r="AA98" s="107"/>
      <c r="AB98" s="7"/>
      <c r="AC98" s="7"/>
      <c r="AD98" s="7"/>
    </row>
    <row r="99" spans="1:30" s="38" customFormat="1" ht="20.100000000000001" customHeight="1" x14ac:dyDescent="0.25">
      <c r="A99" s="92">
        <v>423</v>
      </c>
      <c r="B99" s="108" t="s">
        <v>215</v>
      </c>
      <c r="C99" s="94" t="s">
        <v>216</v>
      </c>
      <c r="D99" s="95" t="s">
        <v>208</v>
      </c>
      <c r="E99" s="95" t="s">
        <v>436</v>
      </c>
      <c r="F99" s="34" t="s">
        <v>349</v>
      </c>
      <c r="G99" s="28" t="s">
        <v>400</v>
      </c>
      <c r="H99" s="29" t="s">
        <v>349</v>
      </c>
      <c r="I99" s="110" t="s">
        <v>616</v>
      </c>
      <c r="J99" s="110" t="s">
        <v>663</v>
      </c>
      <c r="K99" s="98">
        <v>2024</v>
      </c>
      <c r="L99" s="147"/>
      <c r="M99" s="148"/>
      <c r="N99" s="149"/>
      <c r="O99" s="149"/>
      <c r="P99" s="149"/>
      <c r="Q99" s="149"/>
      <c r="R99" s="150"/>
      <c r="S99" s="99">
        <f t="shared" si="7"/>
        <v>0</v>
      </c>
      <c r="T99" s="99"/>
      <c r="U99" s="100">
        <f t="shared" si="6"/>
        <v>0</v>
      </c>
      <c r="V99" s="109"/>
      <c r="X99" s="107"/>
      <c r="Y99" s="107"/>
      <c r="Z99" s="107"/>
      <c r="AA99" s="107"/>
      <c r="AB99" s="7"/>
      <c r="AC99" s="7"/>
      <c r="AD99" s="7"/>
    </row>
    <row r="100" spans="1:30" s="38" customFormat="1" ht="20.100000000000001" customHeight="1" x14ac:dyDescent="0.25">
      <c r="A100" s="92">
        <v>424</v>
      </c>
      <c r="B100" s="108" t="s">
        <v>217</v>
      </c>
      <c r="C100" s="94" t="s">
        <v>218</v>
      </c>
      <c r="D100" s="95" t="s">
        <v>219</v>
      </c>
      <c r="E100" s="95" t="s">
        <v>453</v>
      </c>
      <c r="F100" s="34" t="s">
        <v>349</v>
      </c>
      <c r="G100" s="28" t="s">
        <v>398</v>
      </c>
      <c r="H100" s="29" t="s">
        <v>349</v>
      </c>
      <c r="I100" s="110" t="s">
        <v>617</v>
      </c>
      <c r="J100" s="110" t="s">
        <v>692</v>
      </c>
      <c r="K100" s="98">
        <v>2025</v>
      </c>
      <c r="L100" s="147"/>
      <c r="M100" s="148"/>
      <c r="N100" s="149"/>
      <c r="O100" s="149"/>
      <c r="P100" s="149"/>
      <c r="Q100" s="149"/>
      <c r="R100" s="150"/>
      <c r="S100" s="99">
        <f t="shared" si="7"/>
        <v>0</v>
      </c>
      <c r="T100" s="99"/>
      <c r="U100" s="100">
        <f t="shared" si="6"/>
        <v>0</v>
      </c>
      <c r="V100" s="109"/>
      <c r="X100" s="107"/>
      <c r="Y100" s="107"/>
      <c r="Z100" s="107"/>
      <c r="AA100" s="107"/>
      <c r="AB100" s="7"/>
      <c r="AC100" s="7"/>
      <c r="AD100" s="7"/>
    </row>
    <row r="101" spans="1:30" s="38" customFormat="1" ht="20.100000000000001" customHeight="1" x14ac:dyDescent="0.25">
      <c r="A101" s="92">
        <v>425</v>
      </c>
      <c r="B101" s="108" t="s">
        <v>220</v>
      </c>
      <c r="C101" s="94" t="s">
        <v>221</v>
      </c>
      <c r="D101" s="95" t="s">
        <v>219</v>
      </c>
      <c r="E101" s="95" t="s">
        <v>453</v>
      </c>
      <c r="F101" s="34" t="s">
        <v>349</v>
      </c>
      <c r="G101" s="28" t="s">
        <v>385</v>
      </c>
      <c r="H101" s="29" t="s">
        <v>349</v>
      </c>
      <c r="I101" s="110" t="s">
        <v>618</v>
      </c>
      <c r="J101" s="110" t="s">
        <v>663</v>
      </c>
      <c r="K101" s="98">
        <v>2025</v>
      </c>
      <c r="L101" s="147"/>
      <c r="M101" s="148"/>
      <c r="N101" s="149"/>
      <c r="O101" s="149"/>
      <c r="P101" s="149"/>
      <c r="Q101" s="149"/>
      <c r="R101" s="150"/>
      <c r="S101" s="99">
        <f t="shared" si="7"/>
        <v>0</v>
      </c>
      <c r="T101" s="99"/>
      <c r="U101" s="100">
        <f t="shared" si="6"/>
        <v>0</v>
      </c>
      <c r="V101" s="109"/>
      <c r="X101" s="107"/>
      <c r="Y101" s="107"/>
      <c r="Z101" s="107"/>
      <c r="AA101" s="107"/>
      <c r="AB101" s="7"/>
      <c r="AC101" s="7"/>
      <c r="AD101" s="7"/>
    </row>
    <row r="102" spans="1:30" s="38" customFormat="1" ht="20.100000000000001" customHeight="1" x14ac:dyDescent="0.25">
      <c r="A102" s="92">
        <v>426</v>
      </c>
      <c r="B102" s="108" t="s">
        <v>222</v>
      </c>
      <c r="C102" s="94" t="s">
        <v>223</v>
      </c>
      <c r="D102" s="95" t="s">
        <v>219</v>
      </c>
      <c r="E102" s="95" t="s">
        <v>453</v>
      </c>
      <c r="F102" s="34" t="s">
        <v>349</v>
      </c>
      <c r="G102" s="28" t="s">
        <v>401</v>
      </c>
      <c r="H102" s="29" t="s">
        <v>349</v>
      </c>
      <c r="I102" s="110" t="s">
        <v>619</v>
      </c>
      <c r="J102" s="110" t="s">
        <v>663</v>
      </c>
      <c r="K102" s="98">
        <v>2025</v>
      </c>
      <c r="L102" s="147"/>
      <c r="M102" s="148"/>
      <c r="N102" s="149"/>
      <c r="O102" s="149"/>
      <c r="P102" s="149"/>
      <c r="Q102" s="149"/>
      <c r="R102" s="150"/>
      <c r="S102" s="99">
        <f t="shared" si="7"/>
        <v>0</v>
      </c>
      <c r="T102" s="99"/>
      <c r="U102" s="100">
        <f t="shared" si="6"/>
        <v>0</v>
      </c>
      <c r="V102" s="109"/>
      <c r="W102" s="118"/>
      <c r="X102" s="107"/>
      <c r="Y102" s="107"/>
      <c r="Z102" s="107"/>
      <c r="AA102" s="107"/>
      <c r="AB102" s="7"/>
      <c r="AC102" s="7"/>
      <c r="AD102" s="7"/>
    </row>
    <row r="103" spans="1:30" s="38" customFormat="1" ht="20.100000000000001" customHeight="1" x14ac:dyDescent="0.25">
      <c r="A103" s="92">
        <v>427</v>
      </c>
      <c r="B103" s="108" t="s">
        <v>224</v>
      </c>
      <c r="C103" s="94" t="s">
        <v>225</v>
      </c>
      <c r="D103" s="95" t="s">
        <v>226</v>
      </c>
      <c r="E103" s="95" t="s">
        <v>454</v>
      </c>
      <c r="F103" s="34" t="s">
        <v>349</v>
      </c>
      <c r="G103" s="28" t="s">
        <v>389</v>
      </c>
      <c r="H103" s="29" t="s">
        <v>349</v>
      </c>
      <c r="I103" s="110" t="s">
        <v>620</v>
      </c>
      <c r="J103" s="110" t="s">
        <v>692</v>
      </c>
      <c r="K103" s="98">
        <v>2025</v>
      </c>
      <c r="L103" s="147"/>
      <c r="M103" s="148"/>
      <c r="N103" s="149"/>
      <c r="O103" s="149"/>
      <c r="P103" s="149"/>
      <c r="Q103" s="149"/>
      <c r="R103" s="150"/>
      <c r="S103" s="99">
        <f t="shared" si="7"/>
        <v>0</v>
      </c>
      <c r="T103" s="99"/>
      <c r="U103" s="100">
        <f t="shared" si="6"/>
        <v>0</v>
      </c>
      <c r="V103" s="109"/>
      <c r="X103" s="107"/>
      <c r="Y103" s="107"/>
      <c r="Z103" s="107"/>
      <c r="AA103" s="107"/>
      <c r="AB103" s="7"/>
      <c r="AC103" s="7"/>
      <c r="AD103" s="7"/>
    </row>
    <row r="104" spans="1:30" s="38" customFormat="1" ht="20.100000000000001" customHeight="1" x14ac:dyDescent="0.25">
      <c r="A104" s="92">
        <v>428</v>
      </c>
      <c r="B104" s="108" t="s">
        <v>227</v>
      </c>
      <c r="C104" s="94" t="s">
        <v>228</v>
      </c>
      <c r="D104" s="95" t="s">
        <v>226</v>
      </c>
      <c r="E104" s="95" t="s">
        <v>454</v>
      </c>
      <c r="F104" s="34" t="s">
        <v>349</v>
      </c>
      <c r="G104" s="28" t="s">
        <v>434</v>
      </c>
      <c r="H104" s="29" t="s">
        <v>349</v>
      </c>
      <c r="I104" s="110" t="s">
        <v>621</v>
      </c>
      <c r="J104" s="110" t="s">
        <v>663</v>
      </c>
      <c r="K104" s="98">
        <v>2025</v>
      </c>
      <c r="L104" s="147"/>
      <c r="M104" s="148"/>
      <c r="N104" s="149"/>
      <c r="O104" s="149"/>
      <c r="P104" s="149"/>
      <c r="Q104" s="149"/>
      <c r="R104" s="150"/>
      <c r="S104" s="99">
        <f t="shared" si="7"/>
        <v>0</v>
      </c>
      <c r="T104" s="99"/>
      <c r="U104" s="100">
        <f t="shared" si="6"/>
        <v>0</v>
      </c>
      <c r="V104" s="109"/>
      <c r="X104" s="107"/>
      <c r="Y104" s="107"/>
      <c r="Z104" s="107"/>
      <c r="AA104" s="107"/>
      <c r="AB104" s="7"/>
      <c r="AC104" s="7"/>
      <c r="AD104" s="7"/>
    </row>
    <row r="105" spans="1:30" s="38" customFormat="1" ht="20.100000000000001" customHeight="1" x14ac:dyDescent="0.25">
      <c r="A105" s="92">
        <v>429</v>
      </c>
      <c r="B105" s="108" t="s">
        <v>229</v>
      </c>
      <c r="C105" s="94" t="s">
        <v>230</v>
      </c>
      <c r="D105" s="95" t="s">
        <v>14</v>
      </c>
      <c r="E105" s="95" t="s">
        <v>436</v>
      </c>
      <c r="F105" s="34" t="s">
        <v>349</v>
      </c>
      <c r="G105" s="28" t="s">
        <v>385</v>
      </c>
      <c r="H105" s="29" t="s">
        <v>349</v>
      </c>
      <c r="I105" s="110" t="s">
        <v>622</v>
      </c>
      <c r="J105" s="110" t="s">
        <v>671</v>
      </c>
      <c r="K105" s="98">
        <v>2024</v>
      </c>
      <c r="L105" s="147"/>
      <c r="M105" s="148"/>
      <c r="N105" s="149"/>
      <c r="O105" s="149"/>
      <c r="P105" s="149"/>
      <c r="Q105" s="149"/>
      <c r="R105" s="150"/>
      <c r="S105" s="99">
        <f t="shared" si="7"/>
        <v>0</v>
      </c>
      <c r="T105" s="99"/>
      <c r="U105" s="100">
        <f t="shared" si="6"/>
        <v>0</v>
      </c>
      <c r="V105" s="109"/>
      <c r="X105" s="107"/>
      <c r="Y105" s="107"/>
      <c r="Z105" s="107"/>
      <c r="AA105" s="107"/>
      <c r="AB105" s="7"/>
      <c r="AC105" s="7"/>
      <c r="AD105" s="7"/>
    </row>
    <row r="106" spans="1:30" s="38" customFormat="1" ht="20.100000000000001" customHeight="1" x14ac:dyDescent="0.25">
      <c r="A106" s="92">
        <v>430</v>
      </c>
      <c r="B106" s="108" t="s">
        <v>231</v>
      </c>
      <c r="C106" s="94" t="s">
        <v>232</v>
      </c>
      <c r="D106" s="95" t="s">
        <v>14</v>
      </c>
      <c r="E106" s="95" t="s">
        <v>436</v>
      </c>
      <c r="F106" s="35" t="s">
        <v>347</v>
      </c>
      <c r="G106" s="28" t="s">
        <v>389</v>
      </c>
      <c r="H106" s="29" t="s">
        <v>349</v>
      </c>
      <c r="I106" s="110" t="s">
        <v>623</v>
      </c>
      <c r="J106" s="110" t="s">
        <v>692</v>
      </c>
      <c r="K106" s="98">
        <v>2024</v>
      </c>
      <c r="L106" s="147"/>
      <c r="M106" s="148"/>
      <c r="N106" s="149"/>
      <c r="O106" s="149"/>
      <c r="P106" s="149"/>
      <c r="Q106" s="149"/>
      <c r="R106" s="150"/>
      <c r="S106" s="99">
        <f t="shared" si="7"/>
        <v>0</v>
      </c>
      <c r="T106" s="99"/>
      <c r="U106" s="100">
        <f t="shared" si="6"/>
        <v>0</v>
      </c>
      <c r="V106" s="109"/>
      <c r="X106" s="107"/>
      <c r="Y106" s="107"/>
      <c r="Z106" s="107"/>
      <c r="AA106" s="107"/>
      <c r="AB106" s="7"/>
      <c r="AC106" s="7"/>
      <c r="AD106" s="7"/>
    </row>
    <row r="107" spans="1:30" s="38" customFormat="1" ht="20.100000000000001" customHeight="1" x14ac:dyDescent="0.25">
      <c r="A107" s="92">
        <v>431</v>
      </c>
      <c r="B107" s="108" t="s">
        <v>233</v>
      </c>
      <c r="C107" s="94" t="s">
        <v>234</v>
      </c>
      <c r="D107" s="95" t="s">
        <v>14</v>
      </c>
      <c r="E107" s="95" t="s">
        <v>436</v>
      </c>
      <c r="F107" s="34" t="s">
        <v>349</v>
      </c>
      <c r="G107" s="28" t="s">
        <v>385</v>
      </c>
      <c r="H107" s="29" t="s">
        <v>349</v>
      </c>
      <c r="I107" s="110" t="s">
        <v>624</v>
      </c>
      <c r="J107" s="110" t="s">
        <v>663</v>
      </c>
      <c r="K107" s="98">
        <v>2024</v>
      </c>
      <c r="L107" s="147"/>
      <c r="M107" s="148"/>
      <c r="N107" s="149"/>
      <c r="O107" s="149"/>
      <c r="P107" s="149"/>
      <c r="Q107" s="149"/>
      <c r="R107" s="150"/>
      <c r="S107" s="99">
        <f t="shared" si="7"/>
        <v>0</v>
      </c>
      <c r="T107" s="99"/>
      <c r="U107" s="100">
        <f t="shared" si="6"/>
        <v>0</v>
      </c>
      <c r="V107" s="109"/>
      <c r="X107" s="107"/>
      <c r="Y107" s="107"/>
      <c r="Z107" s="107"/>
      <c r="AA107" s="107"/>
      <c r="AB107" s="7"/>
      <c r="AC107" s="7"/>
      <c r="AD107" s="7"/>
    </row>
    <row r="108" spans="1:30" s="38" customFormat="1" ht="20.100000000000001" customHeight="1" x14ac:dyDescent="0.25">
      <c r="A108" s="92">
        <v>432</v>
      </c>
      <c r="B108" s="108" t="s">
        <v>235</v>
      </c>
      <c r="C108" s="94" t="s">
        <v>236</v>
      </c>
      <c r="D108" s="95" t="s">
        <v>14</v>
      </c>
      <c r="E108" s="95" t="s">
        <v>436</v>
      </c>
      <c r="F108" s="34" t="s">
        <v>349</v>
      </c>
      <c r="G108" s="28" t="s">
        <v>385</v>
      </c>
      <c r="H108" s="29" t="s">
        <v>349</v>
      </c>
      <c r="I108" s="110" t="s">
        <v>625</v>
      </c>
      <c r="J108" s="110" t="s">
        <v>672</v>
      </c>
      <c r="K108" s="98">
        <v>2024</v>
      </c>
      <c r="L108" s="147"/>
      <c r="M108" s="148"/>
      <c r="N108" s="149"/>
      <c r="O108" s="149"/>
      <c r="P108" s="149"/>
      <c r="Q108" s="149"/>
      <c r="R108" s="150"/>
      <c r="S108" s="99">
        <f t="shared" si="7"/>
        <v>0</v>
      </c>
      <c r="T108" s="99"/>
      <c r="U108" s="100">
        <f t="shared" si="6"/>
        <v>0</v>
      </c>
      <c r="V108" s="109"/>
      <c r="X108" s="107"/>
      <c r="Y108" s="107"/>
      <c r="Z108" s="107"/>
      <c r="AA108" s="107"/>
      <c r="AB108" s="7"/>
      <c r="AC108" s="7"/>
      <c r="AD108" s="7"/>
    </row>
    <row r="109" spans="1:30" s="38" customFormat="1" ht="20.100000000000001" customHeight="1" x14ac:dyDescent="0.25">
      <c r="A109" s="92">
        <v>433</v>
      </c>
      <c r="B109" s="108" t="s">
        <v>237</v>
      </c>
      <c r="C109" s="94" t="s">
        <v>238</v>
      </c>
      <c r="D109" s="95" t="s">
        <v>14</v>
      </c>
      <c r="E109" s="95" t="s">
        <v>436</v>
      </c>
      <c r="F109" s="34" t="s">
        <v>349</v>
      </c>
      <c r="G109" s="28" t="s">
        <v>536</v>
      </c>
      <c r="H109" s="29" t="s">
        <v>361</v>
      </c>
      <c r="I109" s="110" t="s">
        <v>626</v>
      </c>
      <c r="J109" s="110" t="s">
        <v>667</v>
      </c>
      <c r="K109" s="98">
        <v>2024</v>
      </c>
      <c r="L109" s="147"/>
      <c r="M109" s="148"/>
      <c r="N109" s="149"/>
      <c r="O109" s="149"/>
      <c r="P109" s="149"/>
      <c r="Q109" s="149"/>
      <c r="R109" s="150"/>
      <c r="S109" s="99">
        <f t="shared" si="7"/>
        <v>0</v>
      </c>
      <c r="T109" s="99"/>
      <c r="U109" s="100">
        <f t="shared" si="6"/>
        <v>0</v>
      </c>
      <c r="V109" s="109"/>
      <c r="X109" s="107"/>
      <c r="Y109" s="107"/>
      <c r="Z109" s="107"/>
      <c r="AA109" s="107"/>
      <c r="AB109" s="7"/>
      <c r="AC109" s="7"/>
      <c r="AD109" s="7"/>
    </row>
    <row r="110" spans="1:30" s="38" customFormat="1" ht="20.100000000000001" customHeight="1" x14ac:dyDescent="0.25">
      <c r="A110" s="92">
        <v>434</v>
      </c>
      <c r="B110" s="108" t="s">
        <v>239</v>
      </c>
      <c r="C110" s="94" t="s">
        <v>240</v>
      </c>
      <c r="D110" s="95" t="s">
        <v>14</v>
      </c>
      <c r="E110" s="95" t="s">
        <v>436</v>
      </c>
      <c r="F110" s="35" t="s">
        <v>347</v>
      </c>
      <c r="G110" s="28" t="s">
        <v>435</v>
      </c>
      <c r="H110" s="29" t="s">
        <v>349</v>
      </c>
      <c r="I110" s="110" t="s">
        <v>627</v>
      </c>
      <c r="J110" s="110" t="s">
        <v>694</v>
      </c>
      <c r="K110" s="98">
        <v>2024</v>
      </c>
      <c r="L110" s="147"/>
      <c r="M110" s="148"/>
      <c r="N110" s="149"/>
      <c r="O110" s="149"/>
      <c r="P110" s="149"/>
      <c r="Q110" s="149"/>
      <c r="R110" s="150"/>
      <c r="S110" s="99">
        <f t="shared" si="7"/>
        <v>0</v>
      </c>
      <c r="T110" s="99"/>
      <c r="U110" s="100">
        <f t="shared" si="6"/>
        <v>0</v>
      </c>
      <c r="V110" s="109"/>
      <c r="X110" s="107"/>
      <c r="Y110" s="107"/>
      <c r="Z110" s="107"/>
      <c r="AA110" s="107"/>
      <c r="AB110" s="7"/>
      <c r="AC110" s="7"/>
      <c r="AD110" s="7"/>
    </row>
    <row r="111" spans="1:30" s="38" customFormat="1" ht="20.100000000000001" customHeight="1" x14ac:dyDescent="0.25">
      <c r="A111" s="92">
        <v>435</v>
      </c>
      <c r="B111" s="108" t="s">
        <v>241</v>
      </c>
      <c r="C111" s="94" t="s">
        <v>242</v>
      </c>
      <c r="D111" s="95" t="s">
        <v>10</v>
      </c>
      <c r="E111" s="95" t="s">
        <v>453</v>
      </c>
      <c r="F111" s="34" t="s">
        <v>349</v>
      </c>
      <c r="G111" s="28" t="s">
        <v>406</v>
      </c>
      <c r="H111" s="29" t="s">
        <v>349</v>
      </c>
      <c r="I111" s="110" t="s">
        <v>628</v>
      </c>
      <c r="J111" s="110" t="s">
        <v>664</v>
      </c>
      <c r="K111" s="98">
        <v>2025</v>
      </c>
      <c r="L111" s="147"/>
      <c r="M111" s="148"/>
      <c r="N111" s="149"/>
      <c r="O111" s="149"/>
      <c r="P111" s="149"/>
      <c r="Q111" s="149"/>
      <c r="R111" s="150"/>
      <c r="S111" s="99">
        <f t="shared" si="7"/>
        <v>0</v>
      </c>
      <c r="T111" s="99"/>
      <c r="U111" s="100">
        <f t="shared" si="6"/>
        <v>0</v>
      </c>
      <c r="V111" s="109"/>
      <c r="X111" s="107"/>
      <c r="Y111" s="107"/>
      <c r="Z111" s="107"/>
      <c r="AA111" s="107"/>
      <c r="AB111" s="7"/>
      <c r="AC111" s="7"/>
      <c r="AD111" s="7"/>
    </row>
    <row r="112" spans="1:30" s="38" customFormat="1" ht="20.100000000000001" customHeight="1" x14ac:dyDescent="0.25">
      <c r="A112" s="92">
        <v>436</v>
      </c>
      <c r="B112" s="108" t="s">
        <v>243</v>
      </c>
      <c r="C112" s="94" t="s">
        <v>244</v>
      </c>
      <c r="D112" s="95" t="s">
        <v>245</v>
      </c>
      <c r="E112" s="95" t="s">
        <v>454</v>
      </c>
      <c r="F112" s="34" t="s">
        <v>349</v>
      </c>
      <c r="G112" s="28" t="s">
        <v>389</v>
      </c>
      <c r="H112" s="29" t="s">
        <v>349</v>
      </c>
      <c r="I112" s="110" t="s">
        <v>629</v>
      </c>
      <c r="J112" s="110" t="s">
        <v>692</v>
      </c>
      <c r="K112" s="98">
        <v>2024</v>
      </c>
      <c r="L112" s="147"/>
      <c r="M112" s="148"/>
      <c r="N112" s="149"/>
      <c r="O112" s="149"/>
      <c r="P112" s="149"/>
      <c r="Q112" s="149"/>
      <c r="R112" s="150"/>
      <c r="S112" s="99">
        <f t="shared" si="7"/>
        <v>0</v>
      </c>
      <c r="T112" s="99"/>
      <c r="U112" s="100">
        <f t="shared" si="6"/>
        <v>0</v>
      </c>
      <c r="V112" s="109"/>
      <c r="X112" s="107"/>
      <c r="Y112" s="107"/>
      <c r="Z112" s="107"/>
      <c r="AA112" s="107"/>
      <c r="AB112" s="7"/>
      <c r="AC112" s="7"/>
      <c r="AD112" s="7"/>
    </row>
    <row r="113" spans="1:30" s="38" customFormat="1" ht="20.100000000000001" customHeight="1" x14ac:dyDescent="0.25">
      <c r="A113" s="92">
        <v>437</v>
      </c>
      <c r="B113" s="108" t="s">
        <v>246</v>
      </c>
      <c r="C113" s="94" t="s">
        <v>247</v>
      </c>
      <c r="D113" s="95" t="s">
        <v>245</v>
      </c>
      <c r="E113" s="95" t="s">
        <v>454</v>
      </c>
      <c r="F113" s="34" t="s">
        <v>349</v>
      </c>
      <c r="G113" s="28" t="s">
        <v>380</v>
      </c>
      <c r="H113" s="29" t="s">
        <v>349</v>
      </c>
      <c r="I113" s="110" t="s">
        <v>630</v>
      </c>
      <c r="J113" s="110" t="s">
        <v>664</v>
      </c>
      <c r="K113" s="98">
        <v>2024</v>
      </c>
      <c r="L113" s="147"/>
      <c r="M113" s="148"/>
      <c r="N113" s="149"/>
      <c r="O113" s="149"/>
      <c r="P113" s="149"/>
      <c r="Q113" s="149"/>
      <c r="R113" s="150"/>
      <c r="S113" s="99">
        <f t="shared" si="7"/>
        <v>0</v>
      </c>
      <c r="T113" s="99"/>
      <c r="U113" s="100">
        <f t="shared" si="6"/>
        <v>0</v>
      </c>
      <c r="V113" s="109"/>
      <c r="X113" s="107"/>
      <c r="Y113" s="107"/>
      <c r="Z113" s="107"/>
      <c r="AA113" s="107"/>
      <c r="AB113" s="7"/>
      <c r="AC113" s="7"/>
      <c r="AD113" s="7"/>
    </row>
    <row r="114" spans="1:30" s="38" customFormat="1" ht="20.100000000000001" customHeight="1" x14ac:dyDescent="0.25">
      <c r="A114" s="92">
        <v>438</v>
      </c>
      <c r="B114" s="108" t="s">
        <v>537</v>
      </c>
      <c r="C114" s="94" t="s">
        <v>538</v>
      </c>
      <c r="D114" s="95" t="s">
        <v>219</v>
      </c>
      <c r="E114" s="95" t="s">
        <v>453</v>
      </c>
      <c r="F114" s="34" t="s">
        <v>534</v>
      </c>
      <c r="G114" s="28" t="s">
        <v>539</v>
      </c>
      <c r="H114" s="29" t="s">
        <v>536</v>
      </c>
      <c r="I114" s="110" t="s">
        <v>631</v>
      </c>
      <c r="J114" s="110" t="s">
        <v>536</v>
      </c>
      <c r="K114" s="98">
        <v>2023</v>
      </c>
      <c r="L114" s="147"/>
      <c r="M114" s="148"/>
      <c r="N114" s="149"/>
      <c r="O114" s="149"/>
      <c r="P114" s="149"/>
      <c r="Q114" s="149"/>
      <c r="R114" s="150"/>
      <c r="S114" s="99">
        <f t="shared" si="7"/>
        <v>0</v>
      </c>
      <c r="T114" s="99"/>
      <c r="U114" s="100">
        <f t="shared" si="6"/>
        <v>0</v>
      </c>
      <c r="V114" s="109"/>
      <c r="X114" s="107"/>
      <c r="Y114" s="107"/>
      <c r="Z114" s="107"/>
      <c r="AA114" s="107"/>
      <c r="AB114" s="7"/>
      <c r="AC114" s="7"/>
      <c r="AD114" s="7"/>
    </row>
    <row r="115" spans="1:30" s="38" customFormat="1" ht="20.100000000000001" customHeight="1" x14ac:dyDescent="0.25">
      <c r="A115" s="92">
        <v>440</v>
      </c>
      <c r="B115" s="108" t="s">
        <v>194</v>
      </c>
      <c r="C115" s="94" t="s">
        <v>248</v>
      </c>
      <c r="D115" s="95" t="s">
        <v>194</v>
      </c>
      <c r="E115" s="95" t="s">
        <v>436</v>
      </c>
      <c r="F115" s="34" t="s">
        <v>349</v>
      </c>
      <c r="G115" s="28" t="s">
        <v>377</v>
      </c>
      <c r="H115" s="29" t="s">
        <v>349</v>
      </c>
      <c r="I115" s="110" t="s">
        <v>632</v>
      </c>
      <c r="J115" s="110" t="s">
        <v>669</v>
      </c>
      <c r="K115" s="98">
        <v>2024</v>
      </c>
      <c r="L115" s="147"/>
      <c r="M115" s="148"/>
      <c r="N115" s="149"/>
      <c r="O115" s="149"/>
      <c r="P115" s="149"/>
      <c r="Q115" s="149"/>
      <c r="R115" s="150"/>
      <c r="S115" s="99">
        <f t="shared" si="7"/>
        <v>0</v>
      </c>
      <c r="T115" s="99"/>
      <c r="U115" s="100">
        <f t="shared" si="6"/>
        <v>0</v>
      </c>
      <c r="V115" s="109"/>
      <c r="X115" s="107"/>
      <c r="Y115" s="107"/>
      <c r="Z115" s="107"/>
      <c r="AA115" s="107"/>
      <c r="AB115" s="7"/>
      <c r="AC115" s="7"/>
      <c r="AD115" s="7"/>
    </row>
    <row r="116" spans="1:30" s="38" customFormat="1" ht="20.100000000000001" customHeight="1" x14ac:dyDescent="0.25">
      <c r="A116" s="92">
        <v>441</v>
      </c>
      <c r="B116" s="108" t="s">
        <v>249</v>
      </c>
      <c r="C116" s="94" t="s">
        <v>250</v>
      </c>
      <c r="D116" s="95" t="s">
        <v>245</v>
      </c>
      <c r="E116" s="95" t="s">
        <v>454</v>
      </c>
      <c r="F116" s="34" t="s">
        <v>349</v>
      </c>
      <c r="G116" s="28" t="s">
        <v>380</v>
      </c>
      <c r="H116" s="29" t="s">
        <v>349</v>
      </c>
      <c r="I116" s="110" t="s">
        <v>633</v>
      </c>
      <c r="J116" s="110" t="s">
        <v>664</v>
      </c>
      <c r="K116" s="98">
        <v>2024</v>
      </c>
      <c r="L116" s="147"/>
      <c r="M116" s="148"/>
      <c r="N116" s="149"/>
      <c r="O116" s="149"/>
      <c r="P116" s="149"/>
      <c r="Q116" s="149"/>
      <c r="R116" s="150"/>
      <c r="S116" s="99">
        <f t="shared" si="7"/>
        <v>0</v>
      </c>
      <c r="T116" s="99"/>
      <c r="U116" s="100">
        <f t="shared" si="6"/>
        <v>0</v>
      </c>
      <c r="V116" s="109"/>
      <c r="X116" s="107"/>
      <c r="Y116" s="107"/>
      <c r="Z116" s="107"/>
      <c r="AA116" s="107"/>
      <c r="AB116" s="7"/>
      <c r="AC116" s="7"/>
      <c r="AD116" s="7"/>
    </row>
    <row r="117" spans="1:30" s="38" customFormat="1" ht="20.100000000000001" customHeight="1" x14ac:dyDescent="0.25">
      <c r="A117" s="92">
        <v>447</v>
      </c>
      <c r="B117" s="108" t="s">
        <v>251</v>
      </c>
      <c r="C117" s="94" t="s">
        <v>252</v>
      </c>
      <c r="D117" s="95" t="s">
        <v>175</v>
      </c>
      <c r="E117" s="95" t="s">
        <v>454</v>
      </c>
      <c r="F117" s="34" t="s">
        <v>349</v>
      </c>
      <c r="G117" s="29" t="s">
        <v>349</v>
      </c>
      <c r="H117" s="115" t="s">
        <v>361</v>
      </c>
      <c r="I117" s="116" t="s">
        <v>634</v>
      </c>
      <c r="J117" s="116"/>
      <c r="K117" s="98">
        <v>2024</v>
      </c>
      <c r="L117" s="147"/>
      <c r="M117" s="148"/>
      <c r="N117" s="149"/>
      <c r="O117" s="149"/>
      <c r="P117" s="149"/>
      <c r="Q117" s="149"/>
      <c r="R117" s="150"/>
      <c r="S117" s="99">
        <f t="shared" si="7"/>
        <v>0</v>
      </c>
      <c r="T117" s="99"/>
      <c r="U117" s="100">
        <f t="shared" si="6"/>
        <v>0</v>
      </c>
      <c r="V117" s="109"/>
      <c r="X117" s="107"/>
      <c r="Y117" s="107"/>
      <c r="Z117" s="107"/>
      <c r="AA117" s="107"/>
      <c r="AB117" s="7"/>
      <c r="AC117" s="7"/>
      <c r="AD117" s="7"/>
    </row>
    <row r="118" spans="1:30" s="38" customFormat="1" ht="20.100000000000001" customHeight="1" x14ac:dyDescent="0.25">
      <c r="A118" s="92">
        <v>449</v>
      </c>
      <c r="B118" s="108" t="s">
        <v>253</v>
      </c>
      <c r="C118" s="94" t="s">
        <v>253</v>
      </c>
      <c r="D118" s="95" t="s">
        <v>10</v>
      </c>
      <c r="E118" s="95" t="s">
        <v>453</v>
      </c>
      <c r="F118" s="34" t="s">
        <v>349</v>
      </c>
      <c r="G118" s="29" t="s">
        <v>349</v>
      </c>
      <c r="H118" s="115" t="s">
        <v>361</v>
      </c>
      <c r="I118" s="116" t="s">
        <v>635</v>
      </c>
      <c r="J118" s="116"/>
      <c r="K118" s="98">
        <v>2025</v>
      </c>
      <c r="L118" s="147"/>
      <c r="M118" s="148"/>
      <c r="N118" s="149"/>
      <c r="O118" s="149"/>
      <c r="P118" s="149"/>
      <c r="Q118" s="149"/>
      <c r="R118" s="150"/>
      <c r="S118" s="99">
        <f t="shared" si="7"/>
        <v>0</v>
      </c>
      <c r="T118" s="99"/>
      <c r="U118" s="100">
        <f t="shared" si="6"/>
        <v>0</v>
      </c>
      <c r="V118" s="109"/>
      <c r="X118" s="107"/>
      <c r="Y118" s="107"/>
      <c r="Z118" s="107"/>
      <c r="AA118" s="107"/>
      <c r="AB118" s="7"/>
      <c r="AC118" s="7"/>
      <c r="AD118" s="7"/>
    </row>
    <row r="119" spans="1:30" s="38" customFormat="1" ht="20.100000000000001" customHeight="1" x14ac:dyDescent="0.25">
      <c r="A119" s="92">
        <v>503</v>
      </c>
      <c r="B119" s="108" t="s">
        <v>255</v>
      </c>
      <c r="C119" s="94" t="s">
        <v>256</v>
      </c>
      <c r="D119" s="95" t="s">
        <v>257</v>
      </c>
      <c r="E119" s="95" t="s">
        <v>456</v>
      </c>
      <c r="F119" s="34" t="s">
        <v>349</v>
      </c>
      <c r="G119" s="28" t="s">
        <v>402</v>
      </c>
      <c r="H119" s="29" t="s">
        <v>349</v>
      </c>
      <c r="I119" s="110" t="s">
        <v>636</v>
      </c>
      <c r="J119" s="110" t="s">
        <v>694</v>
      </c>
      <c r="K119" s="98">
        <v>2025</v>
      </c>
      <c r="L119" s="147"/>
      <c r="M119" s="148"/>
      <c r="N119" s="149"/>
      <c r="O119" s="149"/>
      <c r="P119" s="149"/>
      <c r="Q119" s="149"/>
      <c r="R119" s="150"/>
      <c r="S119" s="99">
        <f t="shared" si="7"/>
        <v>0</v>
      </c>
      <c r="T119" s="99"/>
      <c r="U119" s="100">
        <f t="shared" si="6"/>
        <v>0</v>
      </c>
      <c r="V119" s="109"/>
      <c r="X119" s="107"/>
      <c r="Y119" s="107"/>
      <c r="Z119" s="107"/>
      <c r="AA119" s="107"/>
      <c r="AB119" s="7"/>
      <c r="AC119" s="7"/>
      <c r="AD119" s="7"/>
    </row>
    <row r="120" spans="1:30" s="38" customFormat="1" ht="20.100000000000001" customHeight="1" x14ac:dyDescent="0.25">
      <c r="A120" s="92">
        <v>504</v>
      </c>
      <c r="B120" s="108" t="s">
        <v>258</v>
      </c>
      <c r="C120" s="94" t="s">
        <v>259</v>
      </c>
      <c r="D120" s="95" t="s">
        <v>254</v>
      </c>
      <c r="E120" s="95" t="s">
        <v>455</v>
      </c>
      <c r="F120" s="34" t="s">
        <v>349</v>
      </c>
      <c r="G120" s="29" t="s">
        <v>349</v>
      </c>
      <c r="H120" s="115" t="s">
        <v>361</v>
      </c>
      <c r="I120" s="116" t="s">
        <v>637</v>
      </c>
      <c r="J120" s="116"/>
      <c r="K120" s="98">
        <v>2025</v>
      </c>
      <c r="L120" s="147"/>
      <c r="M120" s="148"/>
      <c r="N120" s="149"/>
      <c r="O120" s="149"/>
      <c r="P120" s="149"/>
      <c r="Q120" s="149"/>
      <c r="R120" s="150"/>
      <c r="S120" s="99">
        <f t="shared" si="7"/>
        <v>0</v>
      </c>
      <c r="T120" s="99"/>
      <c r="U120" s="100">
        <f t="shared" si="6"/>
        <v>0</v>
      </c>
      <c r="V120" s="109"/>
      <c r="X120" s="107"/>
      <c r="Y120" s="107"/>
      <c r="Z120" s="107"/>
      <c r="AA120" s="107"/>
      <c r="AB120" s="7"/>
      <c r="AC120" s="7"/>
      <c r="AD120" s="7"/>
    </row>
    <row r="121" spans="1:30" s="38" customFormat="1" ht="20.100000000000001" customHeight="1" x14ac:dyDescent="0.25">
      <c r="A121" s="92">
        <v>506</v>
      </c>
      <c r="B121" s="108" t="s">
        <v>260</v>
      </c>
      <c r="C121" s="94" t="s">
        <v>261</v>
      </c>
      <c r="D121" s="95" t="s">
        <v>262</v>
      </c>
      <c r="E121" s="95" t="s">
        <v>455</v>
      </c>
      <c r="F121" s="34" t="s">
        <v>349</v>
      </c>
      <c r="G121" s="28" t="s">
        <v>403</v>
      </c>
      <c r="H121" s="29" t="s">
        <v>349</v>
      </c>
      <c r="I121" s="110" t="s">
        <v>638</v>
      </c>
      <c r="J121" s="110" t="s">
        <v>694</v>
      </c>
      <c r="K121" s="98">
        <v>2025</v>
      </c>
      <c r="L121" s="147"/>
      <c r="M121" s="148"/>
      <c r="N121" s="149"/>
      <c r="O121" s="149"/>
      <c r="P121" s="149"/>
      <c r="Q121" s="149"/>
      <c r="R121" s="150"/>
      <c r="S121" s="99">
        <f t="shared" si="7"/>
        <v>0</v>
      </c>
      <c r="T121" s="99"/>
      <c r="U121" s="100">
        <f t="shared" si="6"/>
        <v>0</v>
      </c>
      <c r="V121" s="109"/>
      <c r="X121" s="107"/>
      <c r="Y121" s="107"/>
      <c r="Z121" s="107"/>
      <c r="AA121" s="107"/>
      <c r="AB121" s="7"/>
      <c r="AC121" s="7"/>
      <c r="AD121" s="7"/>
    </row>
    <row r="122" spans="1:30" s="38" customFormat="1" ht="20.100000000000001" customHeight="1" x14ac:dyDescent="0.25">
      <c r="A122" s="92">
        <v>507</v>
      </c>
      <c r="B122" s="108" t="s">
        <v>263</v>
      </c>
      <c r="C122" s="94" t="s">
        <v>264</v>
      </c>
      <c r="D122" s="95" t="s">
        <v>262</v>
      </c>
      <c r="E122" s="95" t="s">
        <v>455</v>
      </c>
      <c r="F122" s="34" t="s">
        <v>349</v>
      </c>
      <c r="G122" s="28" t="s">
        <v>401</v>
      </c>
      <c r="H122" s="29" t="s">
        <v>349</v>
      </c>
      <c r="I122" s="110" t="s">
        <v>639</v>
      </c>
      <c r="J122" s="110" t="s">
        <v>663</v>
      </c>
      <c r="K122" s="98">
        <v>2025</v>
      </c>
      <c r="L122" s="147"/>
      <c r="M122" s="148"/>
      <c r="N122" s="149"/>
      <c r="O122" s="149"/>
      <c r="P122" s="149"/>
      <c r="Q122" s="149"/>
      <c r="R122" s="150"/>
      <c r="S122" s="99">
        <f t="shared" si="7"/>
        <v>0</v>
      </c>
      <c r="T122" s="99"/>
      <c r="U122" s="100">
        <f t="shared" si="6"/>
        <v>0</v>
      </c>
      <c r="V122" s="109"/>
      <c r="X122" s="107"/>
      <c r="Y122" s="107"/>
      <c r="Z122" s="107"/>
      <c r="AA122" s="107"/>
      <c r="AB122" s="7"/>
      <c r="AC122" s="7"/>
      <c r="AD122" s="7"/>
    </row>
    <row r="123" spans="1:30" s="38" customFormat="1" ht="20.100000000000001" customHeight="1" x14ac:dyDescent="0.25">
      <c r="A123" s="92">
        <v>511</v>
      </c>
      <c r="B123" s="108" t="s">
        <v>265</v>
      </c>
      <c r="C123" s="94" t="s">
        <v>266</v>
      </c>
      <c r="D123" s="95" t="s">
        <v>267</v>
      </c>
      <c r="E123" s="95" t="s">
        <v>455</v>
      </c>
      <c r="F123" s="34" t="s">
        <v>349</v>
      </c>
      <c r="G123" s="28" t="s">
        <v>404</v>
      </c>
      <c r="H123" s="29" t="s">
        <v>349</v>
      </c>
      <c r="I123" s="110" t="s">
        <v>640</v>
      </c>
      <c r="J123" s="110" t="s">
        <v>663</v>
      </c>
      <c r="K123" s="98">
        <v>2025</v>
      </c>
      <c r="L123" s="147"/>
      <c r="M123" s="148"/>
      <c r="N123" s="149"/>
      <c r="O123" s="149"/>
      <c r="P123" s="149"/>
      <c r="Q123" s="149"/>
      <c r="R123" s="150"/>
      <c r="S123" s="99">
        <f t="shared" si="7"/>
        <v>0</v>
      </c>
      <c r="T123" s="99"/>
      <c r="U123" s="100">
        <f t="shared" si="6"/>
        <v>0</v>
      </c>
      <c r="V123" s="109"/>
      <c r="X123" s="107"/>
      <c r="Y123" s="107"/>
      <c r="Z123" s="107"/>
      <c r="AA123" s="107"/>
      <c r="AB123" s="7"/>
      <c r="AC123" s="7"/>
      <c r="AD123" s="7"/>
    </row>
    <row r="124" spans="1:30" s="38" customFormat="1" ht="20.100000000000001" customHeight="1" x14ac:dyDescent="0.25">
      <c r="A124" s="92">
        <v>512</v>
      </c>
      <c r="B124" s="108" t="s">
        <v>267</v>
      </c>
      <c r="C124" s="94" t="s">
        <v>268</v>
      </c>
      <c r="D124" s="95" t="s">
        <v>267</v>
      </c>
      <c r="E124" s="95" t="s">
        <v>455</v>
      </c>
      <c r="F124" s="35" t="s">
        <v>355</v>
      </c>
      <c r="G124" s="28" t="s">
        <v>405</v>
      </c>
      <c r="H124" s="29" t="s">
        <v>349</v>
      </c>
      <c r="I124" s="110" t="s">
        <v>641</v>
      </c>
      <c r="J124" s="110" t="s">
        <v>663</v>
      </c>
      <c r="K124" s="98">
        <v>2025</v>
      </c>
      <c r="L124" s="147"/>
      <c r="M124" s="148"/>
      <c r="N124" s="149"/>
      <c r="O124" s="149"/>
      <c r="P124" s="149"/>
      <c r="Q124" s="149"/>
      <c r="R124" s="150"/>
      <c r="S124" s="99">
        <f t="shared" si="7"/>
        <v>0</v>
      </c>
      <c r="T124" s="99"/>
      <c r="U124" s="100">
        <f t="shared" si="6"/>
        <v>0</v>
      </c>
      <c r="V124" s="109"/>
      <c r="X124" s="107"/>
      <c r="Y124" s="107"/>
      <c r="Z124" s="107"/>
      <c r="AA124" s="107"/>
      <c r="AB124" s="7"/>
      <c r="AC124" s="7"/>
      <c r="AD124" s="7"/>
    </row>
    <row r="125" spans="1:30" s="38" customFormat="1" ht="20.100000000000001" customHeight="1" x14ac:dyDescent="0.25">
      <c r="A125" s="92">
        <v>513</v>
      </c>
      <c r="B125" s="108" t="s">
        <v>480</v>
      </c>
      <c r="C125" s="94" t="s">
        <v>481</v>
      </c>
      <c r="D125" s="95" t="s">
        <v>267</v>
      </c>
      <c r="E125" s="95" t="s">
        <v>455</v>
      </c>
      <c r="F125" s="35" t="s">
        <v>482</v>
      </c>
      <c r="G125" s="28" t="s">
        <v>483</v>
      </c>
      <c r="H125" s="29" t="s">
        <v>349</v>
      </c>
      <c r="I125" s="24" t="s">
        <v>642</v>
      </c>
      <c r="J125" s="24"/>
      <c r="K125" s="102">
        <v>2025</v>
      </c>
      <c r="L125" s="147"/>
      <c r="M125" s="148"/>
      <c r="N125" s="149"/>
      <c r="O125" s="149"/>
      <c r="P125" s="149"/>
      <c r="Q125" s="149"/>
      <c r="R125" s="150"/>
      <c r="S125" s="99">
        <f t="shared" si="7"/>
        <v>0</v>
      </c>
      <c r="T125" s="99"/>
      <c r="U125" s="100">
        <f t="shared" si="6"/>
        <v>0</v>
      </c>
      <c r="V125" s="109"/>
      <c r="X125" s="107"/>
      <c r="Y125" s="107"/>
      <c r="Z125" s="107"/>
      <c r="AA125" s="107"/>
      <c r="AB125" s="7"/>
      <c r="AC125" s="7"/>
      <c r="AD125" s="7"/>
    </row>
    <row r="126" spans="1:30" s="38" customFormat="1" ht="20.100000000000001" customHeight="1" x14ac:dyDescent="0.25">
      <c r="A126" s="92">
        <v>514</v>
      </c>
      <c r="B126" s="108" t="s">
        <v>269</v>
      </c>
      <c r="C126" s="94" t="s">
        <v>270</v>
      </c>
      <c r="D126" s="95" t="s">
        <v>271</v>
      </c>
      <c r="E126" s="95" t="s">
        <v>455</v>
      </c>
      <c r="F126" s="34" t="s">
        <v>349</v>
      </c>
      <c r="G126" s="28" t="s">
        <v>385</v>
      </c>
      <c r="H126" s="29" t="s">
        <v>349</v>
      </c>
      <c r="I126" s="24" t="s">
        <v>643</v>
      </c>
      <c r="J126" s="24" t="s">
        <v>663</v>
      </c>
      <c r="K126" s="102">
        <v>2025</v>
      </c>
      <c r="L126" s="147"/>
      <c r="M126" s="148"/>
      <c r="N126" s="149"/>
      <c r="O126" s="149"/>
      <c r="P126" s="149"/>
      <c r="Q126" s="149"/>
      <c r="R126" s="150"/>
      <c r="S126" s="99">
        <f t="shared" si="7"/>
        <v>0</v>
      </c>
      <c r="T126" s="99"/>
      <c r="U126" s="100">
        <f t="shared" si="6"/>
        <v>0</v>
      </c>
      <c r="V126" s="109"/>
      <c r="X126" s="107"/>
      <c r="Y126" s="107"/>
      <c r="Z126" s="107"/>
      <c r="AA126" s="107"/>
      <c r="AB126" s="7"/>
      <c r="AC126" s="7"/>
      <c r="AD126" s="7"/>
    </row>
    <row r="127" spans="1:30" s="38" customFormat="1" ht="20.100000000000001" customHeight="1" x14ac:dyDescent="0.25">
      <c r="A127" s="119">
        <v>521</v>
      </c>
      <c r="B127" s="120" t="s">
        <v>540</v>
      </c>
      <c r="C127" s="121" t="s">
        <v>541</v>
      </c>
      <c r="D127" s="122" t="s">
        <v>262</v>
      </c>
      <c r="E127" s="122" t="s">
        <v>455</v>
      </c>
      <c r="F127" s="36" t="s">
        <v>349</v>
      </c>
      <c r="G127" s="30" t="s">
        <v>542</v>
      </c>
      <c r="H127" s="30" t="s">
        <v>349</v>
      </c>
      <c r="I127" s="24" t="s">
        <v>644</v>
      </c>
      <c r="J127" s="24" t="s">
        <v>536</v>
      </c>
      <c r="K127" s="102">
        <v>2023</v>
      </c>
      <c r="L127" s="147"/>
      <c r="M127" s="148"/>
      <c r="N127" s="149"/>
      <c r="O127" s="149"/>
      <c r="P127" s="149"/>
      <c r="Q127" s="149"/>
      <c r="R127" s="150"/>
      <c r="S127" s="99">
        <f t="shared" si="7"/>
        <v>0</v>
      </c>
      <c r="T127" s="99"/>
      <c r="U127" s="100">
        <f t="shared" si="6"/>
        <v>0</v>
      </c>
      <c r="V127" s="109"/>
      <c r="X127" s="107"/>
      <c r="Y127" s="107"/>
      <c r="Z127" s="107"/>
      <c r="AA127" s="107"/>
      <c r="AB127" s="7"/>
      <c r="AC127" s="7"/>
      <c r="AD127" s="7"/>
    </row>
    <row r="128" spans="1:30" s="38" customFormat="1" ht="20.100000000000001" customHeight="1" x14ac:dyDescent="0.25">
      <c r="A128" s="92">
        <v>526</v>
      </c>
      <c r="B128" s="108" t="s">
        <v>273</v>
      </c>
      <c r="C128" s="94" t="s">
        <v>274</v>
      </c>
      <c r="D128" s="95" t="s">
        <v>272</v>
      </c>
      <c r="E128" s="95" t="s">
        <v>455</v>
      </c>
      <c r="F128" s="34" t="s">
        <v>349</v>
      </c>
      <c r="G128" s="28" t="s">
        <v>406</v>
      </c>
      <c r="H128" s="29" t="s">
        <v>349</v>
      </c>
      <c r="I128" s="24" t="s">
        <v>645</v>
      </c>
      <c r="J128" s="24" t="s">
        <v>664</v>
      </c>
      <c r="K128" s="102">
        <v>2025</v>
      </c>
      <c r="L128" s="147"/>
      <c r="M128" s="148"/>
      <c r="N128" s="149"/>
      <c r="O128" s="149"/>
      <c r="P128" s="149"/>
      <c r="Q128" s="149"/>
      <c r="R128" s="150"/>
      <c r="S128" s="99">
        <f t="shared" si="7"/>
        <v>0</v>
      </c>
      <c r="T128" s="99"/>
      <c r="U128" s="100">
        <f t="shared" si="6"/>
        <v>0</v>
      </c>
      <c r="V128" s="109"/>
      <c r="X128" s="107"/>
      <c r="Y128" s="107"/>
      <c r="Z128" s="107"/>
      <c r="AA128" s="107"/>
      <c r="AB128" s="7"/>
      <c r="AC128" s="7"/>
      <c r="AD128" s="7"/>
    </row>
    <row r="129" spans="1:30" s="38" customFormat="1" ht="20.100000000000001" customHeight="1" x14ac:dyDescent="0.25">
      <c r="A129" s="92">
        <v>527</v>
      </c>
      <c r="B129" s="108" t="s">
        <v>275</v>
      </c>
      <c r="C129" s="94" t="s">
        <v>275</v>
      </c>
      <c r="D129" s="95" t="s">
        <v>272</v>
      </c>
      <c r="E129" s="95" t="s">
        <v>455</v>
      </c>
      <c r="F129" s="34" t="s">
        <v>349</v>
      </c>
      <c r="G129" s="28" t="s">
        <v>406</v>
      </c>
      <c r="H129" s="29" t="s">
        <v>349</v>
      </c>
      <c r="I129" s="24" t="s">
        <v>646</v>
      </c>
      <c r="J129" s="24" t="s">
        <v>664</v>
      </c>
      <c r="K129" s="102">
        <v>2025</v>
      </c>
      <c r="L129" s="147"/>
      <c r="M129" s="148"/>
      <c r="N129" s="149"/>
      <c r="O129" s="149"/>
      <c r="P129" s="149"/>
      <c r="Q129" s="149"/>
      <c r="R129" s="150"/>
      <c r="S129" s="99">
        <f t="shared" si="7"/>
        <v>0</v>
      </c>
      <c r="T129" s="99"/>
      <c r="U129" s="100">
        <f t="shared" si="6"/>
        <v>0</v>
      </c>
      <c r="V129" s="109"/>
      <c r="X129" s="107"/>
      <c r="Y129" s="107"/>
      <c r="Z129" s="107"/>
      <c r="AA129" s="107"/>
      <c r="AB129" s="7"/>
      <c r="AC129" s="7"/>
      <c r="AD129" s="7"/>
    </row>
    <row r="130" spans="1:30" s="38" customFormat="1" ht="20.100000000000001" customHeight="1" x14ac:dyDescent="0.25">
      <c r="A130" s="92">
        <v>528</v>
      </c>
      <c r="B130" s="108" t="s">
        <v>285</v>
      </c>
      <c r="C130" s="94" t="s">
        <v>484</v>
      </c>
      <c r="D130" s="95" t="s">
        <v>285</v>
      </c>
      <c r="E130" s="95" t="s">
        <v>456</v>
      </c>
      <c r="F130" s="34" t="s">
        <v>349</v>
      </c>
      <c r="G130" s="28" t="s">
        <v>485</v>
      </c>
      <c r="H130" s="29"/>
      <c r="I130" s="24" t="s">
        <v>647</v>
      </c>
      <c r="J130" s="24" t="s">
        <v>536</v>
      </c>
      <c r="K130" s="102">
        <v>2024</v>
      </c>
      <c r="L130" s="147"/>
      <c r="M130" s="148"/>
      <c r="N130" s="149"/>
      <c r="O130" s="149"/>
      <c r="P130" s="149"/>
      <c r="Q130" s="149"/>
      <c r="R130" s="150"/>
      <c r="S130" s="99">
        <f t="shared" si="7"/>
        <v>0</v>
      </c>
      <c r="T130" s="99"/>
      <c r="U130" s="100">
        <f t="shared" si="6"/>
        <v>0</v>
      </c>
      <c r="V130" s="109"/>
      <c r="X130" s="107"/>
      <c r="Y130" s="107"/>
      <c r="Z130" s="107"/>
      <c r="AA130" s="107"/>
      <c r="AB130" s="7"/>
      <c r="AC130" s="7"/>
      <c r="AD130" s="7"/>
    </row>
    <row r="131" spans="1:30" s="38" customFormat="1" ht="20.100000000000001" customHeight="1" x14ac:dyDescent="0.25">
      <c r="A131" s="92">
        <v>531</v>
      </c>
      <c r="B131" s="108" t="s">
        <v>277</v>
      </c>
      <c r="C131" s="94" t="s">
        <v>278</v>
      </c>
      <c r="D131" s="95" t="s">
        <v>276</v>
      </c>
      <c r="E131" s="95" t="s">
        <v>455</v>
      </c>
      <c r="F131" s="35" t="s">
        <v>362</v>
      </c>
      <c r="G131" s="28" t="s">
        <v>407</v>
      </c>
      <c r="H131" s="29" t="s">
        <v>349</v>
      </c>
      <c r="I131" s="110" t="s">
        <v>648</v>
      </c>
      <c r="J131" s="110" t="s">
        <v>663</v>
      </c>
      <c r="K131" s="98">
        <v>2025</v>
      </c>
      <c r="L131" s="147"/>
      <c r="M131" s="148"/>
      <c r="N131" s="149"/>
      <c r="O131" s="149"/>
      <c r="P131" s="149"/>
      <c r="Q131" s="149"/>
      <c r="R131" s="150"/>
      <c r="S131" s="99">
        <f t="shared" si="7"/>
        <v>0</v>
      </c>
      <c r="T131" s="99"/>
      <c r="U131" s="100">
        <f t="shared" si="6"/>
        <v>0</v>
      </c>
      <c r="V131" s="109"/>
      <c r="X131" s="107"/>
      <c r="Y131" s="107"/>
      <c r="Z131" s="107"/>
      <c r="AA131" s="107"/>
      <c r="AB131" s="7"/>
      <c r="AC131" s="7"/>
      <c r="AD131" s="7"/>
    </row>
    <row r="132" spans="1:30" s="38" customFormat="1" ht="20.100000000000001" customHeight="1" x14ac:dyDescent="0.25">
      <c r="A132" s="92">
        <v>532</v>
      </c>
      <c r="B132" s="108" t="s">
        <v>279</v>
      </c>
      <c r="C132" s="94" t="s">
        <v>280</v>
      </c>
      <c r="D132" s="95" t="s">
        <v>276</v>
      </c>
      <c r="E132" s="95" t="s">
        <v>455</v>
      </c>
      <c r="F132" s="34" t="s">
        <v>349</v>
      </c>
      <c r="G132" s="28" t="s">
        <v>406</v>
      </c>
      <c r="H132" s="29" t="s">
        <v>349</v>
      </c>
      <c r="I132" s="110" t="s">
        <v>649</v>
      </c>
      <c r="J132" s="110" t="s">
        <v>664</v>
      </c>
      <c r="K132" s="98">
        <v>2025</v>
      </c>
      <c r="L132" s="147"/>
      <c r="M132" s="148"/>
      <c r="N132" s="149"/>
      <c r="O132" s="149"/>
      <c r="P132" s="149"/>
      <c r="Q132" s="149"/>
      <c r="R132" s="150"/>
      <c r="S132" s="99">
        <f t="shared" si="7"/>
        <v>0</v>
      </c>
      <c r="T132" s="99"/>
      <c r="U132" s="100">
        <f t="shared" si="6"/>
        <v>0</v>
      </c>
      <c r="V132" s="109"/>
      <c r="X132" s="107"/>
      <c r="Y132" s="107"/>
      <c r="Z132" s="107"/>
      <c r="AA132" s="107"/>
      <c r="AB132" s="7"/>
      <c r="AC132" s="7"/>
      <c r="AD132" s="7"/>
    </row>
    <row r="133" spans="1:30" s="38" customFormat="1" ht="20.100000000000001" customHeight="1" x14ac:dyDescent="0.25">
      <c r="A133" s="92">
        <v>533</v>
      </c>
      <c r="B133" s="108" t="s">
        <v>281</v>
      </c>
      <c r="C133" s="94" t="s">
        <v>282</v>
      </c>
      <c r="D133" s="95" t="s">
        <v>276</v>
      </c>
      <c r="E133" s="95" t="s">
        <v>455</v>
      </c>
      <c r="F133" s="34" t="s">
        <v>349</v>
      </c>
      <c r="G133" s="28" t="s">
        <v>385</v>
      </c>
      <c r="H133" s="29" t="s">
        <v>349</v>
      </c>
      <c r="I133" s="110" t="s">
        <v>650</v>
      </c>
      <c r="J133" s="110" t="s">
        <v>663</v>
      </c>
      <c r="K133" s="98">
        <v>2025</v>
      </c>
      <c r="L133" s="147"/>
      <c r="M133" s="148"/>
      <c r="N133" s="149"/>
      <c r="O133" s="149"/>
      <c r="P133" s="149"/>
      <c r="Q133" s="149"/>
      <c r="R133" s="150"/>
      <c r="S133" s="99">
        <f t="shared" si="7"/>
        <v>0</v>
      </c>
      <c r="T133" s="99"/>
      <c r="U133" s="100">
        <f t="shared" ref="U133:U144" si="8">S133*4+T133</f>
        <v>0</v>
      </c>
      <c r="V133" s="109"/>
      <c r="X133" s="107"/>
      <c r="Y133" s="107"/>
      <c r="Z133" s="107"/>
      <c r="AA133" s="107"/>
      <c r="AB133" s="7"/>
      <c r="AC133" s="7"/>
      <c r="AD133" s="7"/>
    </row>
    <row r="134" spans="1:30" s="38" customFormat="1" ht="20.100000000000001" customHeight="1" x14ac:dyDescent="0.25">
      <c r="A134" s="92">
        <v>536</v>
      </c>
      <c r="B134" s="108" t="s">
        <v>283</v>
      </c>
      <c r="C134" s="94" t="s">
        <v>284</v>
      </c>
      <c r="D134" s="95" t="s">
        <v>285</v>
      </c>
      <c r="E134" s="95" t="s">
        <v>456</v>
      </c>
      <c r="F134" s="34" t="s">
        <v>349</v>
      </c>
      <c r="G134" s="28" t="s">
        <v>408</v>
      </c>
      <c r="H134" s="29" t="s">
        <v>349</v>
      </c>
      <c r="I134" s="110" t="s">
        <v>651</v>
      </c>
      <c r="J134" s="110" t="s">
        <v>692</v>
      </c>
      <c r="K134" s="98">
        <v>2025</v>
      </c>
      <c r="L134" s="147"/>
      <c r="M134" s="148"/>
      <c r="N134" s="149"/>
      <c r="O134" s="149"/>
      <c r="P134" s="149"/>
      <c r="Q134" s="149"/>
      <c r="R134" s="150"/>
      <c r="S134" s="99">
        <f t="shared" ref="S134:S164" si="9">SUM(L134:R134)</f>
        <v>0</v>
      </c>
      <c r="T134" s="99"/>
      <c r="U134" s="100">
        <f t="shared" si="8"/>
        <v>0</v>
      </c>
      <c r="V134" s="109"/>
      <c r="X134" s="107"/>
      <c r="Y134" s="107"/>
      <c r="Z134" s="107"/>
      <c r="AA134" s="107"/>
      <c r="AB134" s="7"/>
      <c r="AC134" s="7"/>
      <c r="AD134" s="7"/>
    </row>
    <row r="135" spans="1:30" s="38" customFormat="1" ht="20.100000000000001" customHeight="1" x14ac:dyDescent="0.25">
      <c r="A135" s="92">
        <v>537</v>
      </c>
      <c r="B135" s="108" t="s">
        <v>286</v>
      </c>
      <c r="C135" s="94" t="s">
        <v>287</v>
      </c>
      <c r="D135" s="95" t="s">
        <v>285</v>
      </c>
      <c r="E135" s="95" t="s">
        <v>456</v>
      </c>
      <c r="F135" s="34" t="s">
        <v>349</v>
      </c>
      <c r="G135" s="28" t="s">
        <v>385</v>
      </c>
      <c r="H135" s="29" t="s">
        <v>349</v>
      </c>
      <c r="I135" s="110" t="s">
        <v>652</v>
      </c>
      <c r="J135" s="110" t="s">
        <v>663</v>
      </c>
      <c r="K135" s="98">
        <v>2025</v>
      </c>
      <c r="L135" s="147"/>
      <c r="M135" s="148"/>
      <c r="N135" s="149"/>
      <c r="O135" s="149"/>
      <c r="P135" s="149"/>
      <c r="Q135" s="149"/>
      <c r="R135" s="150"/>
      <c r="S135" s="99">
        <f t="shared" si="9"/>
        <v>0</v>
      </c>
      <c r="T135" s="99"/>
      <c r="U135" s="100">
        <f t="shared" si="8"/>
        <v>0</v>
      </c>
      <c r="V135" s="109"/>
      <c r="X135" s="107"/>
      <c r="Y135" s="107"/>
      <c r="Z135" s="107"/>
      <c r="AA135" s="107"/>
      <c r="AB135" s="7"/>
      <c r="AC135" s="7"/>
      <c r="AD135" s="7"/>
    </row>
    <row r="136" spans="1:30" s="38" customFormat="1" ht="20.100000000000001" customHeight="1" x14ac:dyDescent="0.25">
      <c r="A136" s="92">
        <v>540</v>
      </c>
      <c r="B136" s="108" t="s">
        <v>288</v>
      </c>
      <c r="C136" s="94" t="s">
        <v>289</v>
      </c>
      <c r="D136" s="95" t="s">
        <v>290</v>
      </c>
      <c r="E136" s="95" t="s">
        <v>456</v>
      </c>
      <c r="F136" s="34" t="s">
        <v>349</v>
      </c>
      <c r="G136" s="28" t="s">
        <v>409</v>
      </c>
      <c r="H136" s="29" t="s">
        <v>349</v>
      </c>
      <c r="I136" s="110" t="s">
        <v>653</v>
      </c>
      <c r="J136" s="110"/>
      <c r="K136" s="98">
        <v>2025</v>
      </c>
      <c r="L136" s="147"/>
      <c r="M136" s="148"/>
      <c r="N136" s="149"/>
      <c r="O136" s="149"/>
      <c r="P136" s="149"/>
      <c r="Q136" s="149"/>
      <c r="R136" s="150"/>
      <c r="S136" s="99">
        <f t="shared" si="9"/>
        <v>0</v>
      </c>
      <c r="T136" s="99"/>
      <c r="U136" s="100">
        <f t="shared" si="8"/>
        <v>0</v>
      </c>
      <c r="V136" s="109"/>
      <c r="X136" s="107"/>
      <c r="Y136" s="107"/>
      <c r="Z136" s="107"/>
      <c r="AA136" s="107"/>
      <c r="AB136" s="7"/>
      <c r="AC136" s="7"/>
      <c r="AD136" s="7"/>
    </row>
    <row r="137" spans="1:30" s="38" customFormat="1" ht="20.100000000000001" customHeight="1" x14ac:dyDescent="0.25">
      <c r="A137" s="92">
        <v>543</v>
      </c>
      <c r="B137" s="108" t="s">
        <v>290</v>
      </c>
      <c r="C137" s="94" t="s">
        <v>291</v>
      </c>
      <c r="D137" s="95" t="s">
        <v>290</v>
      </c>
      <c r="E137" s="95" t="s">
        <v>456</v>
      </c>
      <c r="F137" s="34" t="s">
        <v>349</v>
      </c>
      <c r="G137" s="28" t="s">
        <v>385</v>
      </c>
      <c r="H137" s="29" t="s">
        <v>349</v>
      </c>
      <c r="I137" s="110" t="s">
        <v>654</v>
      </c>
      <c r="J137" s="110" t="s">
        <v>663</v>
      </c>
      <c r="K137" s="98">
        <v>2025</v>
      </c>
      <c r="L137" s="147"/>
      <c r="M137" s="148"/>
      <c r="N137" s="149"/>
      <c r="O137" s="149"/>
      <c r="P137" s="149"/>
      <c r="Q137" s="149"/>
      <c r="R137" s="150"/>
      <c r="S137" s="99">
        <f t="shared" si="9"/>
        <v>0</v>
      </c>
      <c r="T137" s="99"/>
      <c r="U137" s="100">
        <f t="shared" si="8"/>
        <v>0</v>
      </c>
      <c r="V137" s="109"/>
      <c r="X137" s="107"/>
      <c r="Y137" s="107"/>
      <c r="Z137" s="107"/>
      <c r="AA137" s="107"/>
      <c r="AB137" s="7"/>
      <c r="AC137" s="7"/>
      <c r="AD137" s="7"/>
    </row>
    <row r="138" spans="1:30" s="38" customFormat="1" ht="20.100000000000001" customHeight="1" x14ac:dyDescent="0.25">
      <c r="A138" s="92">
        <v>550</v>
      </c>
      <c r="B138" s="108" t="s">
        <v>543</v>
      </c>
      <c r="C138" s="94" t="s">
        <v>544</v>
      </c>
      <c r="D138" s="95" t="s">
        <v>272</v>
      </c>
      <c r="E138" s="95" t="s">
        <v>455</v>
      </c>
      <c r="F138" s="34" t="s">
        <v>536</v>
      </c>
      <c r="G138" s="29" t="s">
        <v>545</v>
      </c>
      <c r="H138" s="29" t="s">
        <v>536</v>
      </c>
      <c r="I138" s="24" t="s">
        <v>655</v>
      </c>
      <c r="J138" s="110" t="s">
        <v>536</v>
      </c>
      <c r="K138" s="98">
        <v>2023</v>
      </c>
      <c r="L138" s="147"/>
      <c r="M138" s="148"/>
      <c r="N138" s="149"/>
      <c r="O138" s="149"/>
      <c r="P138" s="149"/>
      <c r="Q138" s="149"/>
      <c r="R138" s="150"/>
      <c r="S138" s="99">
        <f t="shared" si="9"/>
        <v>0</v>
      </c>
      <c r="T138" s="123"/>
      <c r="U138" s="100">
        <f t="shared" si="8"/>
        <v>0</v>
      </c>
      <c r="V138" s="109"/>
      <c r="X138" s="107"/>
      <c r="Y138" s="107"/>
      <c r="Z138" s="107"/>
      <c r="AA138" s="107"/>
      <c r="AB138" s="7"/>
      <c r="AC138" s="7"/>
      <c r="AD138" s="7"/>
    </row>
    <row r="139" spans="1:30" s="38" customFormat="1" ht="20.100000000000001" customHeight="1" x14ac:dyDescent="0.25">
      <c r="A139" s="92">
        <v>551</v>
      </c>
      <c r="B139" s="108" t="s">
        <v>292</v>
      </c>
      <c r="C139" s="94" t="s">
        <v>293</v>
      </c>
      <c r="D139" s="95" t="s">
        <v>267</v>
      </c>
      <c r="E139" s="95" t="s">
        <v>455</v>
      </c>
      <c r="F139" s="34" t="s">
        <v>349</v>
      </c>
      <c r="G139" s="28" t="s">
        <v>410</v>
      </c>
      <c r="H139" s="29" t="s">
        <v>349</v>
      </c>
      <c r="I139" s="110" t="s">
        <v>656</v>
      </c>
      <c r="J139" s="110" t="s">
        <v>692</v>
      </c>
      <c r="K139" s="98">
        <v>2025</v>
      </c>
      <c r="L139" s="147"/>
      <c r="M139" s="148"/>
      <c r="N139" s="149"/>
      <c r="O139" s="149"/>
      <c r="P139" s="149"/>
      <c r="Q139" s="149"/>
      <c r="R139" s="150"/>
      <c r="S139" s="99">
        <f t="shared" si="9"/>
        <v>0</v>
      </c>
      <c r="T139" s="99"/>
      <c r="U139" s="100">
        <f t="shared" si="8"/>
        <v>0</v>
      </c>
      <c r="V139" s="109"/>
      <c r="X139" s="107"/>
      <c r="Y139" s="107"/>
      <c r="Z139" s="107"/>
      <c r="AA139" s="107"/>
      <c r="AB139" s="7"/>
      <c r="AC139" s="7"/>
      <c r="AD139" s="7"/>
    </row>
    <row r="140" spans="1:30" s="38" customFormat="1" ht="20.100000000000001" customHeight="1" x14ac:dyDescent="0.25">
      <c r="A140" s="92">
        <v>555</v>
      </c>
      <c r="B140" s="108" t="s">
        <v>294</v>
      </c>
      <c r="C140" s="94" t="s">
        <v>295</v>
      </c>
      <c r="D140" s="95" t="s">
        <v>271</v>
      </c>
      <c r="E140" s="95" t="s">
        <v>455</v>
      </c>
      <c r="F140" s="34" t="s">
        <v>349</v>
      </c>
      <c r="G140" s="28" t="s">
        <v>411</v>
      </c>
      <c r="H140" s="29" t="s">
        <v>349</v>
      </c>
      <c r="I140" s="110" t="s">
        <v>657</v>
      </c>
      <c r="J140" s="110"/>
      <c r="K140" s="98">
        <v>2025</v>
      </c>
      <c r="L140" s="147"/>
      <c r="M140" s="148"/>
      <c r="N140" s="149"/>
      <c r="O140" s="149"/>
      <c r="P140" s="149"/>
      <c r="Q140" s="149"/>
      <c r="R140" s="150"/>
      <c r="S140" s="99">
        <f t="shared" si="9"/>
        <v>0</v>
      </c>
      <c r="T140" s="99"/>
      <c r="U140" s="100">
        <f t="shared" si="8"/>
        <v>0</v>
      </c>
      <c r="V140" s="109"/>
      <c r="X140" s="107"/>
      <c r="Y140" s="107"/>
      <c r="Z140" s="107"/>
      <c r="AA140" s="107"/>
      <c r="AB140" s="7"/>
      <c r="AC140" s="7"/>
      <c r="AD140" s="7"/>
    </row>
    <row r="141" spans="1:30" s="38" customFormat="1" ht="20.100000000000001" customHeight="1" x14ac:dyDescent="0.25">
      <c r="A141" s="92">
        <v>556</v>
      </c>
      <c r="B141" s="108" t="s">
        <v>296</v>
      </c>
      <c r="C141" s="94" t="s">
        <v>295</v>
      </c>
      <c r="D141" s="95" t="s">
        <v>271</v>
      </c>
      <c r="E141" s="95" t="s">
        <v>455</v>
      </c>
      <c r="F141" s="35" t="s">
        <v>486</v>
      </c>
      <c r="G141" s="28" t="s">
        <v>412</v>
      </c>
      <c r="H141" s="29" t="s">
        <v>349</v>
      </c>
      <c r="I141" s="110" t="s">
        <v>658</v>
      </c>
      <c r="J141" s="110"/>
      <c r="K141" s="98">
        <v>2025</v>
      </c>
      <c r="L141" s="147"/>
      <c r="M141" s="148"/>
      <c r="N141" s="149"/>
      <c r="O141" s="149"/>
      <c r="P141" s="149"/>
      <c r="Q141" s="149"/>
      <c r="R141" s="150"/>
      <c r="S141" s="99">
        <f t="shared" si="9"/>
        <v>0</v>
      </c>
      <c r="T141" s="99"/>
      <c r="U141" s="100">
        <f t="shared" si="8"/>
        <v>0</v>
      </c>
      <c r="V141" s="109"/>
      <c r="X141" s="107"/>
      <c r="Y141" s="107"/>
      <c r="Z141" s="107"/>
      <c r="AA141" s="107"/>
      <c r="AB141" s="7"/>
      <c r="AC141" s="7"/>
      <c r="AD141" s="7"/>
    </row>
    <row r="142" spans="1:30" s="38" customFormat="1" ht="20.100000000000001" customHeight="1" x14ac:dyDescent="0.25">
      <c r="A142" s="92">
        <v>557</v>
      </c>
      <c r="B142" s="108" t="s">
        <v>297</v>
      </c>
      <c r="C142" s="94" t="s">
        <v>298</v>
      </c>
      <c r="D142" s="95" t="s">
        <v>11</v>
      </c>
      <c r="E142" s="95" t="s">
        <v>453</v>
      </c>
      <c r="F142" s="34" t="s">
        <v>349</v>
      </c>
      <c r="G142" s="29" t="s">
        <v>349</v>
      </c>
      <c r="H142" s="28" t="s">
        <v>438</v>
      </c>
      <c r="I142" s="104" t="s">
        <v>659</v>
      </c>
      <c r="J142" s="104" t="s">
        <v>677</v>
      </c>
      <c r="K142" s="98">
        <v>2025</v>
      </c>
      <c r="L142" s="147"/>
      <c r="M142" s="148"/>
      <c r="N142" s="149"/>
      <c r="O142" s="149"/>
      <c r="P142" s="149"/>
      <c r="Q142" s="149"/>
      <c r="R142" s="150"/>
      <c r="S142" s="99">
        <f t="shared" si="9"/>
        <v>0</v>
      </c>
      <c r="T142" s="99"/>
      <c r="U142" s="100">
        <f t="shared" si="8"/>
        <v>0</v>
      </c>
      <c r="V142" s="124"/>
      <c r="X142" s="107"/>
      <c r="Y142" s="107"/>
      <c r="Z142" s="107"/>
      <c r="AA142" s="107"/>
      <c r="AB142" s="7"/>
      <c r="AC142" s="7"/>
      <c r="AD142" s="7"/>
    </row>
    <row r="143" spans="1:30" s="38" customFormat="1" ht="20.100000000000001" customHeight="1" x14ac:dyDescent="0.25">
      <c r="A143" s="92">
        <v>558</v>
      </c>
      <c r="B143" s="108" t="s">
        <v>299</v>
      </c>
      <c r="C143" s="94" t="s">
        <v>367</v>
      </c>
      <c r="D143" s="95" t="s">
        <v>10</v>
      </c>
      <c r="E143" s="95" t="s">
        <v>453</v>
      </c>
      <c r="F143" s="34" t="s">
        <v>349</v>
      </c>
      <c r="G143" s="29" t="s">
        <v>349</v>
      </c>
      <c r="H143" s="28" t="s">
        <v>380</v>
      </c>
      <c r="I143" s="104" t="s">
        <v>660</v>
      </c>
      <c r="J143" s="104" t="s">
        <v>699</v>
      </c>
      <c r="K143" s="98">
        <v>2025</v>
      </c>
      <c r="L143" s="147"/>
      <c r="M143" s="148"/>
      <c r="N143" s="149"/>
      <c r="O143" s="149"/>
      <c r="P143" s="149"/>
      <c r="Q143" s="149"/>
      <c r="R143" s="150"/>
      <c r="S143" s="99">
        <f t="shared" si="9"/>
        <v>0</v>
      </c>
      <c r="T143" s="99"/>
      <c r="U143" s="100">
        <f t="shared" si="8"/>
        <v>0</v>
      </c>
      <c r="V143" s="109"/>
      <c r="X143" s="107"/>
      <c r="Y143" s="107"/>
      <c r="Z143" s="107"/>
      <c r="AA143" s="107"/>
      <c r="AB143" s="7"/>
      <c r="AC143" s="7"/>
      <c r="AD143" s="7"/>
    </row>
    <row r="144" spans="1:30" s="38" customFormat="1" ht="27" customHeight="1" x14ac:dyDescent="0.25">
      <c r="A144" s="92">
        <v>559</v>
      </c>
      <c r="B144" s="108" t="s">
        <v>300</v>
      </c>
      <c r="C144" s="94" t="s">
        <v>366</v>
      </c>
      <c r="D144" s="95" t="s">
        <v>272</v>
      </c>
      <c r="E144" s="95" t="s">
        <v>455</v>
      </c>
      <c r="F144" s="35" t="s">
        <v>363</v>
      </c>
      <c r="G144" s="31" t="s">
        <v>437</v>
      </c>
      <c r="H144" s="29" t="s">
        <v>349</v>
      </c>
      <c r="I144" s="110" t="s">
        <v>661</v>
      </c>
      <c r="J144" s="110" t="s">
        <v>536</v>
      </c>
      <c r="K144" s="98">
        <v>2025</v>
      </c>
      <c r="L144" s="147"/>
      <c r="M144" s="148"/>
      <c r="N144" s="149"/>
      <c r="O144" s="149"/>
      <c r="P144" s="149"/>
      <c r="Q144" s="149"/>
      <c r="R144" s="150"/>
      <c r="S144" s="99">
        <f t="shared" si="9"/>
        <v>0</v>
      </c>
      <c r="T144" s="99"/>
      <c r="U144" s="100">
        <f t="shared" si="8"/>
        <v>0</v>
      </c>
      <c r="V144" s="109"/>
      <c r="X144" s="107"/>
      <c r="Y144" s="107"/>
      <c r="Z144" s="107"/>
      <c r="AA144" s="107"/>
      <c r="AB144" s="7"/>
      <c r="AC144" s="7"/>
      <c r="AD144" s="7"/>
    </row>
    <row r="145" spans="1:30" s="38" customFormat="1" ht="20.100000000000001" customHeight="1" x14ac:dyDescent="0.25">
      <c r="A145" s="92">
        <v>601</v>
      </c>
      <c r="B145" s="93" t="s">
        <v>301</v>
      </c>
      <c r="C145" s="94" t="s">
        <v>302</v>
      </c>
      <c r="D145" s="95" t="s">
        <v>303</v>
      </c>
      <c r="E145" s="95" t="s">
        <v>371</v>
      </c>
      <c r="F145" s="34" t="s">
        <v>349</v>
      </c>
      <c r="G145" s="28" t="s">
        <v>431</v>
      </c>
      <c r="H145" s="29" t="s">
        <v>349</v>
      </c>
      <c r="I145" s="110"/>
      <c r="J145" s="110" t="s">
        <v>536</v>
      </c>
      <c r="K145" s="98">
        <v>2027</v>
      </c>
      <c r="L145" s="147"/>
      <c r="M145" s="148"/>
      <c r="N145" s="149"/>
      <c r="O145" s="149"/>
      <c r="P145" s="149" t="s">
        <v>536</v>
      </c>
      <c r="Q145" s="149"/>
      <c r="R145" s="150"/>
      <c r="S145" s="99">
        <f t="shared" si="9"/>
        <v>0</v>
      </c>
      <c r="T145" s="99" t="s">
        <v>536</v>
      </c>
      <c r="U145" s="100">
        <f t="shared" ref="U145:U164" si="10">S145*4</f>
        <v>0</v>
      </c>
      <c r="V145" s="106"/>
      <c r="X145" s="107"/>
      <c r="Y145" s="107"/>
      <c r="Z145" s="107"/>
      <c r="AA145" s="107"/>
      <c r="AB145" s="7"/>
      <c r="AC145" s="7"/>
      <c r="AD145" s="7"/>
    </row>
    <row r="146" spans="1:30" s="38" customFormat="1" ht="20.100000000000001" customHeight="1" x14ac:dyDescent="0.25">
      <c r="A146" s="92">
        <v>602</v>
      </c>
      <c r="B146" s="93" t="s">
        <v>304</v>
      </c>
      <c r="C146" s="94" t="s">
        <v>305</v>
      </c>
      <c r="D146" s="95" t="s">
        <v>303</v>
      </c>
      <c r="E146" s="95" t="s">
        <v>371</v>
      </c>
      <c r="F146" s="34" t="s">
        <v>349</v>
      </c>
      <c r="G146" s="28" t="s">
        <v>380</v>
      </c>
      <c r="H146" s="29" t="s">
        <v>349</v>
      </c>
      <c r="I146" s="125" t="s">
        <v>662</v>
      </c>
      <c r="J146" s="110" t="s">
        <v>664</v>
      </c>
      <c r="K146" s="98">
        <v>2027</v>
      </c>
      <c r="L146" s="147"/>
      <c r="M146" s="148"/>
      <c r="N146" s="149"/>
      <c r="O146" s="149"/>
      <c r="P146" s="149" t="s">
        <v>536</v>
      </c>
      <c r="Q146" s="149"/>
      <c r="R146" s="150"/>
      <c r="S146" s="99">
        <f t="shared" si="9"/>
        <v>0</v>
      </c>
      <c r="T146" s="99" t="s">
        <v>536</v>
      </c>
      <c r="U146" s="100">
        <f t="shared" si="10"/>
        <v>0</v>
      </c>
      <c r="V146" s="106"/>
      <c r="X146" s="107"/>
      <c r="Y146" s="107"/>
      <c r="Z146" s="107"/>
      <c r="AA146" s="107"/>
      <c r="AB146" s="7"/>
      <c r="AC146" s="7"/>
      <c r="AD146" s="7"/>
    </row>
    <row r="147" spans="1:30" s="38" customFormat="1" ht="20.100000000000001" customHeight="1" x14ac:dyDescent="0.25">
      <c r="A147" s="92">
        <v>603</v>
      </c>
      <c r="B147" s="108" t="s">
        <v>306</v>
      </c>
      <c r="C147" s="94" t="s">
        <v>365</v>
      </c>
      <c r="D147" s="95" t="s">
        <v>303</v>
      </c>
      <c r="E147" s="95" t="s">
        <v>371</v>
      </c>
      <c r="F147" s="34" t="s">
        <v>349</v>
      </c>
      <c r="G147" s="28" t="s">
        <v>432</v>
      </c>
      <c r="H147" s="29" t="s">
        <v>349</v>
      </c>
      <c r="I147" s="110"/>
      <c r="J147" s="110" t="s">
        <v>663</v>
      </c>
      <c r="K147" s="98">
        <v>2027</v>
      </c>
      <c r="L147" s="147"/>
      <c r="M147" s="148"/>
      <c r="N147" s="149"/>
      <c r="O147" s="149"/>
      <c r="P147" s="149" t="s">
        <v>536</v>
      </c>
      <c r="Q147" s="149"/>
      <c r="R147" s="150"/>
      <c r="S147" s="99">
        <f t="shared" si="9"/>
        <v>0</v>
      </c>
      <c r="T147" s="99" t="s">
        <v>536</v>
      </c>
      <c r="U147" s="100">
        <f t="shared" si="10"/>
        <v>0</v>
      </c>
      <c r="V147" s="109"/>
      <c r="X147" s="107"/>
      <c r="Y147" s="107"/>
      <c r="Z147" s="107"/>
      <c r="AA147" s="107"/>
      <c r="AB147" s="7"/>
      <c r="AC147" s="7"/>
      <c r="AD147" s="7"/>
    </row>
    <row r="148" spans="1:30" s="38" customFormat="1" ht="20.100000000000001" customHeight="1" x14ac:dyDescent="0.25">
      <c r="A148" s="92">
        <v>604</v>
      </c>
      <c r="B148" s="93" t="s">
        <v>307</v>
      </c>
      <c r="C148" s="94" t="s">
        <v>308</v>
      </c>
      <c r="D148" s="95" t="s">
        <v>309</v>
      </c>
      <c r="E148" s="95" t="s">
        <v>373</v>
      </c>
      <c r="F148" s="34" t="s">
        <v>349</v>
      </c>
      <c r="G148" s="28" t="s">
        <v>413</v>
      </c>
      <c r="H148" s="29" t="s">
        <v>349</v>
      </c>
      <c r="I148" s="110"/>
      <c r="J148" s="110" t="s">
        <v>663</v>
      </c>
      <c r="K148" s="98">
        <v>2027</v>
      </c>
      <c r="L148" s="147"/>
      <c r="M148" s="148"/>
      <c r="N148" s="149"/>
      <c r="O148" s="149"/>
      <c r="P148" s="149" t="s">
        <v>536</v>
      </c>
      <c r="Q148" s="149"/>
      <c r="R148" s="150"/>
      <c r="S148" s="99">
        <f t="shared" si="9"/>
        <v>0</v>
      </c>
      <c r="T148" s="99" t="s">
        <v>536</v>
      </c>
      <c r="U148" s="100">
        <f t="shared" si="10"/>
        <v>0</v>
      </c>
      <c r="V148" s="106"/>
      <c r="X148" s="107"/>
      <c r="Y148" s="107"/>
      <c r="Z148" s="107"/>
      <c r="AA148" s="107"/>
      <c r="AB148" s="7"/>
      <c r="AC148" s="7"/>
      <c r="AD148" s="7"/>
    </row>
    <row r="149" spans="1:30" s="38" customFormat="1" ht="20.100000000000001" customHeight="1" x14ac:dyDescent="0.25">
      <c r="A149" s="92">
        <v>605</v>
      </c>
      <c r="B149" s="93" t="s">
        <v>310</v>
      </c>
      <c r="C149" s="94" t="s">
        <v>311</v>
      </c>
      <c r="D149" s="95" t="s">
        <v>309</v>
      </c>
      <c r="E149" s="95" t="s">
        <v>373</v>
      </c>
      <c r="F149" s="34" t="s">
        <v>349</v>
      </c>
      <c r="G149" s="28" t="s">
        <v>414</v>
      </c>
      <c r="H149" s="29" t="s">
        <v>349</v>
      </c>
      <c r="I149" s="110"/>
      <c r="J149" s="110" t="s">
        <v>669</v>
      </c>
      <c r="K149" s="98">
        <v>2027</v>
      </c>
      <c r="L149" s="147"/>
      <c r="M149" s="148"/>
      <c r="N149" s="149"/>
      <c r="O149" s="149"/>
      <c r="P149" s="149" t="s">
        <v>536</v>
      </c>
      <c r="Q149" s="149"/>
      <c r="R149" s="150"/>
      <c r="S149" s="99">
        <f t="shared" si="9"/>
        <v>0</v>
      </c>
      <c r="T149" s="99" t="s">
        <v>536</v>
      </c>
      <c r="U149" s="100">
        <f t="shared" si="10"/>
        <v>0</v>
      </c>
      <c r="V149" s="106"/>
      <c r="X149" s="107"/>
      <c r="Y149" s="107"/>
      <c r="Z149" s="107"/>
      <c r="AA149" s="107"/>
      <c r="AB149" s="7"/>
      <c r="AC149" s="7"/>
      <c r="AD149" s="7"/>
    </row>
    <row r="150" spans="1:30" s="38" customFormat="1" ht="20.100000000000001" customHeight="1" x14ac:dyDescent="0.25">
      <c r="A150" s="92">
        <v>606</v>
      </c>
      <c r="B150" s="93" t="s">
        <v>312</v>
      </c>
      <c r="C150" s="94" t="s">
        <v>313</v>
      </c>
      <c r="D150" s="95" t="s">
        <v>309</v>
      </c>
      <c r="E150" s="95" t="s">
        <v>373</v>
      </c>
      <c r="F150" s="34" t="s">
        <v>349</v>
      </c>
      <c r="G150" s="28" t="s">
        <v>415</v>
      </c>
      <c r="H150" s="29" t="s">
        <v>349</v>
      </c>
      <c r="I150" s="110"/>
      <c r="J150" s="24" t="s">
        <v>698</v>
      </c>
      <c r="K150" s="98">
        <v>2027</v>
      </c>
      <c r="L150" s="147"/>
      <c r="M150" s="148"/>
      <c r="N150" s="149"/>
      <c r="O150" s="149"/>
      <c r="P150" s="149" t="s">
        <v>536</v>
      </c>
      <c r="Q150" s="149"/>
      <c r="R150" s="150"/>
      <c r="S150" s="99">
        <f t="shared" si="9"/>
        <v>0</v>
      </c>
      <c r="T150" s="99" t="s">
        <v>536</v>
      </c>
      <c r="U150" s="100">
        <f t="shared" si="10"/>
        <v>0</v>
      </c>
      <c r="V150" s="106"/>
      <c r="X150" s="107"/>
      <c r="Y150" s="107"/>
      <c r="Z150" s="107"/>
      <c r="AA150" s="107"/>
      <c r="AB150" s="7"/>
      <c r="AC150" s="7"/>
      <c r="AD150" s="7"/>
    </row>
    <row r="151" spans="1:30" s="38" customFormat="1" ht="20.100000000000001" customHeight="1" x14ac:dyDescent="0.25">
      <c r="A151" s="92">
        <v>607</v>
      </c>
      <c r="B151" s="93" t="s">
        <v>314</v>
      </c>
      <c r="C151" s="94" t="s">
        <v>315</v>
      </c>
      <c r="D151" s="95" t="s">
        <v>309</v>
      </c>
      <c r="E151" s="95" t="s">
        <v>373</v>
      </c>
      <c r="F151" s="34" t="s">
        <v>349</v>
      </c>
      <c r="G151" s="28" t="s">
        <v>413</v>
      </c>
      <c r="H151" s="29" t="s">
        <v>349</v>
      </c>
      <c r="I151" s="110"/>
      <c r="J151" s="110" t="s">
        <v>663</v>
      </c>
      <c r="K151" s="98">
        <v>2027</v>
      </c>
      <c r="L151" s="147"/>
      <c r="M151" s="148"/>
      <c r="N151" s="149"/>
      <c r="O151" s="149"/>
      <c r="P151" s="149" t="s">
        <v>536</v>
      </c>
      <c r="Q151" s="149"/>
      <c r="R151" s="150"/>
      <c r="S151" s="99">
        <f t="shared" si="9"/>
        <v>0</v>
      </c>
      <c r="T151" s="99" t="s">
        <v>536</v>
      </c>
      <c r="U151" s="100">
        <f t="shared" si="10"/>
        <v>0</v>
      </c>
      <c r="V151" s="106"/>
      <c r="X151" s="107"/>
      <c r="Y151" s="107"/>
      <c r="Z151" s="107"/>
      <c r="AA151" s="107"/>
      <c r="AB151" s="7"/>
      <c r="AC151" s="7"/>
      <c r="AD151" s="7"/>
    </row>
    <row r="152" spans="1:30" s="38" customFormat="1" ht="20.100000000000001" customHeight="1" x14ac:dyDescent="0.25">
      <c r="A152" s="92">
        <v>608</v>
      </c>
      <c r="B152" s="93" t="s">
        <v>316</v>
      </c>
      <c r="C152" s="94" t="s">
        <v>317</v>
      </c>
      <c r="D152" s="95" t="s">
        <v>316</v>
      </c>
      <c r="E152" s="95" t="s">
        <v>373</v>
      </c>
      <c r="F152" s="34" t="s">
        <v>349</v>
      </c>
      <c r="G152" s="28" t="s">
        <v>402</v>
      </c>
      <c r="H152" s="29" t="s">
        <v>349</v>
      </c>
      <c r="I152" s="110"/>
      <c r="J152" s="110" t="s">
        <v>694</v>
      </c>
      <c r="K152" s="98">
        <v>2027</v>
      </c>
      <c r="L152" s="147"/>
      <c r="M152" s="148"/>
      <c r="N152" s="149"/>
      <c r="O152" s="149"/>
      <c r="P152" s="149" t="s">
        <v>536</v>
      </c>
      <c r="Q152" s="149"/>
      <c r="R152" s="150"/>
      <c r="S152" s="99">
        <f t="shared" si="9"/>
        <v>0</v>
      </c>
      <c r="T152" s="99" t="s">
        <v>536</v>
      </c>
      <c r="U152" s="100">
        <f t="shared" si="10"/>
        <v>0</v>
      </c>
      <c r="V152" s="106"/>
      <c r="X152" s="107"/>
      <c r="Y152" s="107"/>
      <c r="Z152" s="107"/>
      <c r="AA152" s="107"/>
      <c r="AB152" s="7"/>
      <c r="AC152" s="7"/>
      <c r="AD152" s="7"/>
    </row>
    <row r="153" spans="1:30" s="38" customFormat="1" ht="20.100000000000001" customHeight="1" x14ac:dyDescent="0.25">
      <c r="A153" s="92">
        <v>609</v>
      </c>
      <c r="B153" s="93" t="s">
        <v>318</v>
      </c>
      <c r="C153" s="94" t="s">
        <v>319</v>
      </c>
      <c r="D153" s="95" t="s">
        <v>320</v>
      </c>
      <c r="E153" s="95" t="s">
        <v>372</v>
      </c>
      <c r="F153" s="34" t="s">
        <v>349</v>
      </c>
      <c r="G153" s="28" t="s">
        <v>416</v>
      </c>
      <c r="H153" s="29" t="s">
        <v>349</v>
      </c>
      <c r="I153" s="110"/>
      <c r="J153" s="24" t="s">
        <v>665</v>
      </c>
      <c r="K153" s="98">
        <v>2027</v>
      </c>
      <c r="L153" s="147"/>
      <c r="M153" s="148"/>
      <c r="N153" s="149"/>
      <c r="O153" s="149"/>
      <c r="P153" s="149" t="s">
        <v>536</v>
      </c>
      <c r="Q153" s="149"/>
      <c r="R153" s="150"/>
      <c r="S153" s="99">
        <f t="shared" si="9"/>
        <v>0</v>
      </c>
      <c r="T153" s="99" t="s">
        <v>536</v>
      </c>
      <c r="U153" s="100">
        <f t="shared" si="10"/>
        <v>0</v>
      </c>
      <c r="V153" s="106"/>
      <c r="X153" s="107"/>
      <c r="Y153" s="107"/>
      <c r="Z153" s="107"/>
      <c r="AA153" s="107"/>
      <c r="AB153" s="7"/>
      <c r="AC153" s="7"/>
      <c r="AD153" s="7"/>
    </row>
    <row r="154" spans="1:30" s="38" customFormat="1" ht="20.100000000000001" customHeight="1" x14ac:dyDescent="0.25">
      <c r="A154" s="92">
        <v>610</v>
      </c>
      <c r="B154" s="93" t="s">
        <v>321</v>
      </c>
      <c r="C154" s="94" t="s">
        <v>322</v>
      </c>
      <c r="D154" s="95" t="s">
        <v>320</v>
      </c>
      <c r="E154" s="95" t="s">
        <v>372</v>
      </c>
      <c r="F154" s="34" t="s">
        <v>349</v>
      </c>
      <c r="G154" s="28" t="s">
        <v>417</v>
      </c>
      <c r="H154" s="29" t="s">
        <v>349</v>
      </c>
      <c r="I154" s="110"/>
      <c r="J154" s="24" t="s">
        <v>696</v>
      </c>
      <c r="K154" s="98">
        <v>2027</v>
      </c>
      <c r="L154" s="147"/>
      <c r="M154" s="148"/>
      <c r="N154" s="149"/>
      <c r="O154" s="149"/>
      <c r="P154" s="149" t="s">
        <v>536</v>
      </c>
      <c r="Q154" s="149"/>
      <c r="R154" s="150"/>
      <c r="S154" s="99">
        <f t="shared" si="9"/>
        <v>0</v>
      </c>
      <c r="T154" s="99" t="s">
        <v>536</v>
      </c>
      <c r="U154" s="100">
        <f t="shared" si="10"/>
        <v>0</v>
      </c>
      <c r="V154" s="106"/>
      <c r="X154" s="107"/>
      <c r="Y154" s="107"/>
      <c r="Z154" s="107"/>
      <c r="AA154" s="107"/>
      <c r="AB154" s="7"/>
      <c r="AC154" s="7"/>
      <c r="AD154" s="7"/>
    </row>
    <row r="155" spans="1:30" s="38" customFormat="1" ht="20.100000000000001" customHeight="1" x14ac:dyDescent="0.25">
      <c r="A155" s="92">
        <v>611</v>
      </c>
      <c r="B155" s="93" t="s">
        <v>323</v>
      </c>
      <c r="C155" s="94" t="s">
        <v>324</v>
      </c>
      <c r="D155" s="95" t="s">
        <v>325</v>
      </c>
      <c r="E155" s="95" t="s">
        <v>373</v>
      </c>
      <c r="F155" s="34" t="s">
        <v>349</v>
      </c>
      <c r="G155" s="28" t="s">
        <v>416</v>
      </c>
      <c r="H155" s="29" t="s">
        <v>349</v>
      </c>
      <c r="I155" s="110"/>
      <c r="J155" s="24" t="s">
        <v>665</v>
      </c>
      <c r="K155" s="98">
        <v>2027</v>
      </c>
      <c r="L155" s="147"/>
      <c r="M155" s="148"/>
      <c r="N155" s="149"/>
      <c r="O155" s="149"/>
      <c r="P155" s="149" t="s">
        <v>536</v>
      </c>
      <c r="Q155" s="149"/>
      <c r="R155" s="150"/>
      <c r="S155" s="99">
        <f t="shared" si="9"/>
        <v>0</v>
      </c>
      <c r="T155" s="99" t="s">
        <v>536</v>
      </c>
      <c r="U155" s="100">
        <f t="shared" si="10"/>
        <v>0</v>
      </c>
      <c r="V155" s="106"/>
      <c r="X155" s="107"/>
      <c r="Y155" s="107"/>
      <c r="Z155" s="107"/>
      <c r="AA155" s="107"/>
      <c r="AB155" s="7"/>
      <c r="AC155" s="7"/>
      <c r="AD155" s="7"/>
    </row>
    <row r="156" spans="1:30" s="38" customFormat="1" ht="20.100000000000001" customHeight="1" x14ac:dyDescent="0.25">
      <c r="A156" s="92">
        <v>612</v>
      </c>
      <c r="B156" s="93" t="s">
        <v>326</v>
      </c>
      <c r="C156" s="94" t="s">
        <v>327</v>
      </c>
      <c r="D156" s="95" t="s">
        <v>325</v>
      </c>
      <c r="E156" s="95" t="s">
        <v>373</v>
      </c>
      <c r="F156" s="34" t="s">
        <v>349</v>
      </c>
      <c r="G156" s="28" t="s">
        <v>380</v>
      </c>
      <c r="H156" s="29" t="s">
        <v>349</v>
      </c>
      <c r="I156" s="110" t="s">
        <v>662</v>
      </c>
      <c r="J156" s="110" t="s">
        <v>664</v>
      </c>
      <c r="K156" s="98">
        <v>2027</v>
      </c>
      <c r="L156" s="147"/>
      <c r="M156" s="148"/>
      <c r="N156" s="149"/>
      <c r="O156" s="149"/>
      <c r="P156" s="149" t="s">
        <v>536</v>
      </c>
      <c r="Q156" s="149"/>
      <c r="R156" s="150"/>
      <c r="S156" s="99">
        <f t="shared" si="9"/>
        <v>0</v>
      </c>
      <c r="T156" s="99" t="s">
        <v>536</v>
      </c>
      <c r="U156" s="100">
        <f t="shared" si="10"/>
        <v>0</v>
      </c>
      <c r="V156" s="106"/>
      <c r="X156" s="107"/>
      <c r="Y156" s="107"/>
      <c r="Z156" s="107"/>
      <c r="AA156" s="107"/>
      <c r="AB156" s="7"/>
      <c r="AC156" s="7"/>
      <c r="AD156" s="7"/>
    </row>
    <row r="157" spans="1:30" s="38" customFormat="1" ht="20.100000000000001" customHeight="1" x14ac:dyDescent="0.25">
      <c r="A157" s="92">
        <v>613</v>
      </c>
      <c r="B157" s="93" t="s">
        <v>328</v>
      </c>
      <c r="C157" s="94" t="s">
        <v>305</v>
      </c>
      <c r="D157" s="95" t="s">
        <v>329</v>
      </c>
      <c r="E157" s="95" t="s">
        <v>372</v>
      </c>
      <c r="F157" s="34" t="s">
        <v>349</v>
      </c>
      <c r="G157" s="28" t="s">
        <v>433</v>
      </c>
      <c r="H157" s="29" t="s">
        <v>349</v>
      </c>
      <c r="I157" s="110"/>
      <c r="J157" s="110" t="s">
        <v>536</v>
      </c>
      <c r="K157" s="98">
        <v>2027</v>
      </c>
      <c r="L157" s="147"/>
      <c r="M157" s="148"/>
      <c r="N157" s="149"/>
      <c r="O157" s="149"/>
      <c r="P157" s="149" t="s">
        <v>536</v>
      </c>
      <c r="Q157" s="149"/>
      <c r="R157" s="150"/>
      <c r="S157" s="99">
        <f t="shared" si="9"/>
        <v>0</v>
      </c>
      <c r="T157" s="99" t="s">
        <v>536</v>
      </c>
      <c r="U157" s="100">
        <f t="shared" si="10"/>
        <v>0</v>
      </c>
      <c r="V157" s="106"/>
      <c r="X157" s="107"/>
      <c r="Y157" s="107"/>
      <c r="Z157" s="107"/>
      <c r="AA157" s="107"/>
      <c r="AB157" s="7"/>
      <c r="AC157" s="7"/>
      <c r="AD157" s="7"/>
    </row>
    <row r="158" spans="1:30" s="38" customFormat="1" ht="20.100000000000001" customHeight="1" x14ac:dyDescent="0.25">
      <c r="A158" s="92">
        <v>615</v>
      </c>
      <c r="B158" s="93" t="s">
        <v>330</v>
      </c>
      <c r="C158" s="94" t="s">
        <v>331</v>
      </c>
      <c r="D158" s="95" t="s">
        <v>332</v>
      </c>
      <c r="E158" s="95" t="s">
        <v>373</v>
      </c>
      <c r="F158" s="34" t="s">
        <v>349</v>
      </c>
      <c r="G158" s="28" t="s">
        <v>418</v>
      </c>
      <c r="H158" s="29" t="s">
        <v>349</v>
      </c>
      <c r="I158" s="110"/>
      <c r="J158" s="110"/>
      <c r="K158" s="98">
        <v>2027</v>
      </c>
      <c r="L158" s="147"/>
      <c r="M158" s="148"/>
      <c r="N158" s="149"/>
      <c r="O158" s="149"/>
      <c r="P158" s="149" t="s">
        <v>536</v>
      </c>
      <c r="Q158" s="149"/>
      <c r="R158" s="150"/>
      <c r="S158" s="99">
        <f t="shared" si="9"/>
        <v>0</v>
      </c>
      <c r="T158" s="99" t="s">
        <v>536</v>
      </c>
      <c r="U158" s="100">
        <f t="shared" si="10"/>
        <v>0</v>
      </c>
      <c r="V158" s="106"/>
      <c r="X158" s="107"/>
      <c r="Y158" s="107"/>
      <c r="Z158" s="107"/>
      <c r="AA158" s="107"/>
      <c r="AB158" s="7"/>
      <c r="AC158" s="7"/>
      <c r="AD158" s="7"/>
    </row>
    <row r="159" spans="1:30" s="38" customFormat="1" ht="20.100000000000001" customHeight="1" x14ac:dyDescent="0.25">
      <c r="A159" s="92">
        <v>616</v>
      </c>
      <c r="B159" s="93" t="s">
        <v>333</v>
      </c>
      <c r="C159" s="94" t="s">
        <v>333</v>
      </c>
      <c r="D159" s="95" t="s">
        <v>334</v>
      </c>
      <c r="E159" s="95" t="s">
        <v>373</v>
      </c>
      <c r="F159" s="34" t="s">
        <v>349</v>
      </c>
      <c r="G159" s="28" t="s">
        <v>385</v>
      </c>
      <c r="H159" s="29" t="s">
        <v>349</v>
      </c>
      <c r="I159" s="110"/>
      <c r="J159" s="110" t="s">
        <v>663</v>
      </c>
      <c r="K159" s="98">
        <v>2027</v>
      </c>
      <c r="L159" s="147"/>
      <c r="M159" s="148"/>
      <c r="N159" s="149"/>
      <c r="O159" s="149"/>
      <c r="P159" s="149" t="s">
        <v>536</v>
      </c>
      <c r="Q159" s="149"/>
      <c r="R159" s="150"/>
      <c r="S159" s="99">
        <f t="shared" si="9"/>
        <v>0</v>
      </c>
      <c r="T159" s="99" t="s">
        <v>536</v>
      </c>
      <c r="U159" s="100">
        <f t="shared" si="10"/>
        <v>0</v>
      </c>
      <c r="V159" s="106"/>
      <c r="X159" s="107"/>
      <c r="Y159" s="107"/>
      <c r="Z159" s="107"/>
      <c r="AA159" s="107"/>
      <c r="AB159" s="7"/>
      <c r="AC159" s="7"/>
      <c r="AD159" s="7"/>
    </row>
    <row r="160" spans="1:30" s="38" customFormat="1" ht="20.100000000000001" customHeight="1" x14ac:dyDescent="0.25">
      <c r="A160" s="92">
        <v>618</v>
      </c>
      <c r="B160" s="93" t="s">
        <v>336</v>
      </c>
      <c r="C160" s="94" t="s">
        <v>337</v>
      </c>
      <c r="D160" s="95" t="s">
        <v>335</v>
      </c>
      <c r="E160" s="95" t="s">
        <v>373</v>
      </c>
      <c r="F160" s="34" t="s">
        <v>349</v>
      </c>
      <c r="G160" s="28" t="s">
        <v>417</v>
      </c>
      <c r="H160" s="29" t="s">
        <v>349</v>
      </c>
      <c r="I160" s="110"/>
      <c r="J160" s="24" t="s">
        <v>696</v>
      </c>
      <c r="K160" s="98">
        <v>2027</v>
      </c>
      <c r="L160" s="147"/>
      <c r="M160" s="148"/>
      <c r="N160" s="149"/>
      <c r="O160" s="149"/>
      <c r="P160" s="149" t="s">
        <v>536</v>
      </c>
      <c r="Q160" s="149"/>
      <c r="R160" s="150"/>
      <c r="S160" s="99">
        <f t="shared" si="9"/>
        <v>0</v>
      </c>
      <c r="T160" s="99" t="s">
        <v>536</v>
      </c>
      <c r="U160" s="100">
        <f t="shared" si="10"/>
        <v>0</v>
      </c>
      <c r="V160" s="106"/>
      <c r="X160" s="126"/>
      <c r="Y160" s="126"/>
      <c r="Z160" s="126"/>
      <c r="AA160" s="126"/>
      <c r="AB160" s="7"/>
      <c r="AC160" s="7"/>
      <c r="AD160" s="7"/>
    </row>
    <row r="161" spans="1:30" s="38" customFormat="1" ht="20.100000000000001" customHeight="1" x14ac:dyDescent="0.25">
      <c r="A161" s="92">
        <v>619</v>
      </c>
      <c r="B161" s="93" t="s">
        <v>338</v>
      </c>
      <c r="C161" s="94" t="s">
        <v>339</v>
      </c>
      <c r="D161" s="95" t="s">
        <v>335</v>
      </c>
      <c r="E161" s="95" t="s">
        <v>373</v>
      </c>
      <c r="F161" s="34" t="s">
        <v>349</v>
      </c>
      <c r="G161" s="28" t="s">
        <v>415</v>
      </c>
      <c r="H161" s="29" t="s">
        <v>349</v>
      </c>
      <c r="I161" s="110"/>
      <c r="J161" s="24" t="s">
        <v>698</v>
      </c>
      <c r="K161" s="98">
        <v>2027</v>
      </c>
      <c r="L161" s="147"/>
      <c r="M161" s="148"/>
      <c r="N161" s="149"/>
      <c r="O161" s="149"/>
      <c r="P161" s="149" t="s">
        <v>536</v>
      </c>
      <c r="Q161" s="149"/>
      <c r="R161" s="150"/>
      <c r="S161" s="99">
        <f t="shared" si="9"/>
        <v>0</v>
      </c>
      <c r="T161" s="99" t="s">
        <v>536</v>
      </c>
      <c r="U161" s="100">
        <f t="shared" si="10"/>
        <v>0</v>
      </c>
      <c r="V161" s="106"/>
      <c r="X161" s="107"/>
      <c r="Y161" s="107"/>
      <c r="Z161" s="107"/>
      <c r="AA161" s="107"/>
      <c r="AB161" s="7"/>
      <c r="AC161" s="7"/>
      <c r="AD161" s="7"/>
    </row>
    <row r="162" spans="1:30" s="38" customFormat="1" ht="20.100000000000001" customHeight="1" x14ac:dyDescent="0.25">
      <c r="A162" s="92">
        <v>621</v>
      </c>
      <c r="B162" s="93" t="s">
        <v>340</v>
      </c>
      <c r="C162" s="94" t="s">
        <v>341</v>
      </c>
      <c r="D162" s="95" t="s">
        <v>342</v>
      </c>
      <c r="E162" s="95" t="s">
        <v>369</v>
      </c>
      <c r="F162" s="34" t="s">
        <v>349</v>
      </c>
      <c r="G162" s="28" t="s">
        <v>380</v>
      </c>
      <c r="H162" s="29" t="s">
        <v>349</v>
      </c>
      <c r="I162" s="110" t="s">
        <v>662</v>
      </c>
      <c r="J162" s="110" t="s">
        <v>664</v>
      </c>
      <c r="K162" s="98">
        <v>2027</v>
      </c>
      <c r="L162" s="147"/>
      <c r="M162" s="148"/>
      <c r="N162" s="149"/>
      <c r="O162" s="149"/>
      <c r="P162" s="149" t="s">
        <v>536</v>
      </c>
      <c r="Q162" s="149"/>
      <c r="R162" s="150"/>
      <c r="S162" s="99">
        <f t="shared" si="9"/>
        <v>0</v>
      </c>
      <c r="T162" s="99" t="s">
        <v>536</v>
      </c>
      <c r="U162" s="100">
        <f t="shared" si="10"/>
        <v>0</v>
      </c>
      <c r="V162" s="106"/>
      <c r="X162" s="107"/>
      <c r="Y162" s="107"/>
      <c r="Z162" s="107"/>
      <c r="AA162" s="107"/>
      <c r="AB162" s="7"/>
      <c r="AC162" s="7"/>
      <c r="AD162" s="7"/>
    </row>
    <row r="163" spans="1:30" s="38" customFormat="1" ht="20.100000000000001" customHeight="1" x14ac:dyDescent="0.25">
      <c r="A163" s="92">
        <v>622</v>
      </c>
      <c r="B163" s="93" t="s">
        <v>343</v>
      </c>
      <c r="C163" s="94" t="s">
        <v>344</v>
      </c>
      <c r="D163" s="95" t="s">
        <v>342</v>
      </c>
      <c r="E163" s="95" t="s">
        <v>369</v>
      </c>
      <c r="F163" s="35" t="s">
        <v>351</v>
      </c>
      <c r="G163" s="28" t="s">
        <v>382</v>
      </c>
      <c r="H163" s="29" t="s">
        <v>349</v>
      </c>
      <c r="I163" s="110"/>
      <c r="J163" s="110" t="s">
        <v>663</v>
      </c>
      <c r="K163" s="98">
        <v>2027</v>
      </c>
      <c r="L163" s="147"/>
      <c r="M163" s="148"/>
      <c r="N163" s="149"/>
      <c r="O163" s="149"/>
      <c r="P163" s="149" t="s">
        <v>536</v>
      </c>
      <c r="Q163" s="149"/>
      <c r="R163" s="150"/>
      <c r="S163" s="99">
        <f t="shared" si="9"/>
        <v>0</v>
      </c>
      <c r="T163" s="99" t="s">
        <v>536</v>
      </c>
      <c r="U163" s="100">
        <f t="shared" si="10"/>
        <v>0</v>
      </c>
      <c r="V163" s="106"/>
      <c r="X163" s="107"/>
      <c r="Y163" s="107"/>
      <c r="Z163" s="107"/>
      <c r="AA163" s="107"/>
      <c r="AB163" s="7"/>
      <c r="AC163" s="7"/>
      <c r="AD163" s="7"/>
    </row>
    <row r="164" spans="1:30" s="38" customFormat="1" ht="20.100000000000001" customHeight="1" thickBot="1" x14ac:dyDescent="0.3">
      <c r="A164" s="127">
        <v>624</v>
      </c>
      <c r="B164" s="128" t="s">
        <v>345</v>
      </c>
      <c r="C164" s="129" t="s">
        <v>345</v>
      </c>
      <c r="D164" s="129" t="s">
        <v>346</v>
      </c>
      <c r="E164" s="129" t="s">
        <v>373</v>
      </c>
      <c r="F164" s="37" t="s">
        <v>352</v>
      </c>
      <c r="G164" s="32" t="s">
        <v>419</v>
      </c>
      <c r="H164" s="130" t="s">
        <v>349</v>
      </c>
      <c r="I164" s="131"/>
      <c r="J164" s="131" t="s">
        <v>663</v>
      </c>
      <c r="K164" s="132">
        <v>2027</v>
      </c>
      <c r="L164" s="151"/>
      <c r="M164" s="152"/>
      <c r="N164" s="153"/>
      <c r="O164" s="153"/>
      <c r="P164" s="153" t="s">
        <v>536</v>
      </c>
      <c r="Q164" s="153"/>
      <c r="R164" s="154"/>
      <c r="S164" s="99">
        <f t="shared" si="9"/>
        <v>0</v>
      </c>
      <c r="T164" s="99" t="s">
        <v>536</v>
      </c>
      <c r="U164" s="100">
        <f t="shared" si="10"/>
        <v>0</v>
      </c>
      <c r="V164" s="106"/>
      <c r="X164" s="107"/>
      <c r="Y164" s="107"/>
      <c r="Z164" s="107"/>
      <c r="AA164" s="107"/>
      <c r="AB164" s="7"/>
      <c r="AC164" s="7"/>
      <c r="AD164" s="7"/>
    </row>
    <row r="165" spans="1:30" ht="15" customHeight="1" x14ac:dyDescent="0.25">
      <c r="A165" s="133" t="s">
        <v>708</v>
      </c>
      <c r="B165" s="134"/>
      <c r="C165" s="134"/>
      <c r="D165" s="134"/>
      <c r="E165" s="134"/>
      <c r="F165" s="134"/>
      <c r="G165" s="134"/>
      <c r="H165" s="134"/>
      <c r="I165" s="134"/>
      <c r="J165" s="134"/>
      <c r="K165" s="135"/>
      <c r="L165" s="48">
        <f xml:space="preserve"> SUM(L4:L164)</f>
        <v>0</v>
      </c>
      <c r="M165" s="50">
        <f xml:space="preserve"> SUM(M4:M164)</f>
        <v>0</v>
      </c>
      <c r="N165" s="44">
        <f xml:space="preserve"> SUM(N4:N164)</f>
        <v>0</v>
      </c>
      <c r="O165" s="44">
        <f xml:space="preserve"> SUM(O4:O164)</f>
        <v>0</v>
      </c>
      <c r="P165" s="44">
        <f t="shared" ref="P165" si="11" xml:space="preserve"> SUM(P4:P164)</f>
        <v>0</v>
      </c>
      <c r="Q165" s="44">
        <f xml:space="preserve"> SUM(Q4:Q164)</f>
        <v>0</v>
      </c>
      <c r="R165" s="52">
        <f xml:space="preserve"> SUM(R4:R164)</f>
        <v>0</v>
      </c>
      <c r="S165" s="55">
        <f xml:space="preserve"> SUM(S4:S164)</f>
        <v>0</v>
      </c>
      <c r="T165" s="55">
        <f xml:space="preserve"> SUM(T4:T164)</f>
        <v>0</v>
      </c>
      <c r="U165" s="68">
        <f xml:space="preserve"> SUM(U4:U164)</f>
        <v>0</v>
      </c>
    </row>
    <row r="166" spans="1:30" ht="15.75" customHeight="1" thickBot="1" x14ac:dyDescent="0.3">
      <c r="A166" s="136"/>
      <c r="B166" s="137"/>
      <c r="C166" s="137"/>
      <c r="D166" s="137"/>
      <c r="E166" s="137"/>
      <c r="F166" s="137"/>
      <c r="G166" s="137"/>
      <c r="H166" s="137"/>
      <c r="I166" s="137"/>
      <c r="J166" s="137"/>
      <c r="K166" s="138"/>
      <c r="L166" s="49"/>
      <c r="M166" s="51"/>
      <c r="N166" s="45"/>
      <c r="O166" s="45"/>
      <c r="P166" s="45"/>
      <c r="Q166" s="45"/>
      <c r="R166" s="53"/>
      <c r="S166" s="56"/>
      <c r="T166" s="56"/>
      <c r="U166" s="69"/>
    </row>
    <row r="168" spans="1:30" x14ac:dyDescent="0.25">
      <c r="B168" s="46"/>
      <c r="C168" s="47"/>
      <c r="K168"/>
      <c r="L168"/>
      <c r="M168"/>
      <c r="N168"/>
      <c r="O168"/>
      <c r="P168"/>
      <c r="Q168"/>
      <c r="R168"/>
    </row>
    <row r="169" spans="1:30" ht="31.5" customHeight="1" x14ac:dyDescent="0.25">
      <c r="B169" s="26"/>
      <c r="C169" s="26"/>
      <c r="N169" s="139" t="s">
        <v>707</v>
      </c>
      <c r="O169" s="140"/>
      <c r="P169" s="140"/>
      <c r="Q169" s="140"/>
      <c r="R169" s="140"/>
      <c r="S169" s="141"/>
      <c r="T169" s="141"/>
      <c r="U169" s="142"/>
    </row>
    <row r="170" spans="1:30" x14ac:dyDescent="0.25">
      <c r="B170" s="26"/>
      <c r="C170" s="26"/>
    </row>
  </sheetData>
  <sheetProtection autoFilter="0"/>
  <protectedRanges>
    <protectedRange sqref="L4:T164" name="Náklady"/>
  </protectedRanges>
  <autoFilter ref="A3:K166" xr:uid="{00000000-0009-0000-0000-000000000000}"/>
  <mergeCells count="19">
    <mergeCell ref="A1:U1"/>
    <mergeCell ref="N169:U169"/>
    <mergeCell ref="U165:U166"/>
    <mergeCell ref="A165:K166"/>
    <mergeCell ref="A2:K2"/>
    <mergeCell ref="U2:U3"/>
    <mergeCell ref="P165:P166"/>
    <mergeCell ref="R165:R166"/>
    <mergeCell ref="L2:R2"/>
    <mergeCell ref="S2:S3"/>
    <mergeCell ref="T2:T3"/>
    <mergeCell ref="S165:S166"/>
    <mergeCell ref="T165:T166"/>
    <mergeCell ref="Q165:Q166"/>
    <mergeCell ref="B168:C168"/>
    <mergeCell ref="L165:L166"/>
    <mergeCell ref="O165:O166"/>
    <mergeCell ref="N165:N166"/>
    <mergeCell ref="M165:M166"/>
  </mergeCells>
  <printOptions horizontalCentered="1" verticalCentered="1"/>
  <pageMargins left="0.23622047244094491" right="0.23622047244094491" top="0.35433070866141736" bottom="0.35433070866141736" header="0.19685039370078741" footer="0.19685039370078741"/>
  <pageSetup paperSize="8" scale="4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36682-20A5-4391-A067-1D570AF2C0C9}">
  <dimension ref="A1:C45"/>
  <sheetViews>
    <sheetView workbookViewId="0">
      <selection activeCell="F37" sqref="F37"/>
    </sheetView>
  </sheetViews>
  <sheetFormatPr defaultRowHeight="15" x14ac:dyDescent="0.25"/>
  <cols>
    <col min="1" max="1" width="64.7109375" style="12" customWidth="1"/>
    <col min="2" max="2" width="11.140625" style="12" customWidth="1"/>
    <col min="3" max="3" width="12.140625" style="12" customWidth="1"/>
    <col min="4" max="16384" width="9.140625" style="12"/>
  </cols>
  <sheetData>
    <row r="1" spans="1:3" ht="24.75" customHeight="1" thickBot="1" x14ac:dyDescent="0.3">
      <c r="A1" s="10" t="s">
        <v>530</v>
      </c>
      <c r="B1" s="11"/>
      <c r="C1" s="11"/>
    </row>
    <row r="2" spans="1:3" ht="45.75" thickBot="1" x14ac:dyDescent="0.3">
      <c r="A2" s="13" t="s">
        <v>487</v>
      </c>
      <c r="B2" s="14" t="s">
        <v>488</v>
      </c>
      <c r="C2" s="14" t="s">
        <v>489</v>
      </c>
    </row>
    <row r="3" spans="1:3" ht="17.25" customHeight="1" x14ac:dyDescent="0.25">
      <c r="A3" s="15" t="s">
        <v>490</v>
      </c>
      <c r="B3" s="16">
        <v>1</v>
      </c>
      <c r="C3" s="17">
        <v>0</v>
      </c>
    </row>
    <row r="4" spans="1:3" ht="27" customHeight="1" x14ac:dyDescent="0.25">
      <c r="A4" s="18" t="s">
        <v>491</v>
      </c>
      <c r="B4" s="19" t="s">
        <v>492</v>
      </c>
      <c r="C4" s="20">
        <v>0</v>
      </c>
    </row>
    <row r="5" spans="1:3" ht="17.25" customHeight="1" x14ac:dyDescent="0.25">
      <c r="A5" s="18" t="s">
        <v>493</v>
      </c>
      <c r="B5" s="19" t="s">
        <v>494</v>
      </c>
      <c r="C5" s="20">
        <v>0</v>
      </c>
    </row>
    <row r="6" spans="1:3" ht="17.25" customHeight="1" x14ac:dyDescent="0.25">
      <c r="A6" s="18" t="s">
        <v>495</v>
      </c>
      <c r="B6" s="19" t="s">
        <v>494</v>
      </c>
      <c r="C6" s="20">
        <v>0</v>
      </c>
    </row>
    <row r="7" spans="1:3" ht="17.25" customHeight="1" x14ac:dyDescent="0.25">
      <c r="A7" s="18" t="s">
        <v>496</v>
      </c>
      <c r="B7" s="19" t="s">
        <v>494</v>
      </c>
      <c r="C7" s="20">
        <v>0</v>
      </c>
    </row>
    <row r="8" spans="1:3" ht="17.25" customHeight="1" x14ac:dyDescent="0.25">
      <c r="A8" s="18" t="s">
        <v>497</v>
      </c>
      <c r="B8" s="19" t="s">
        <v>494</v>
      </c>
      <c r="C8" s="20">
        <v>0</v>
      </c>
    </row>
    <row r="9" spans="1:3" ht="17.25" customHeight="1" x14ac:dyDescent="0.25">
      <c r="A9" s="18" t="s">
        <v>498</v>
      </c>
      <c r="B9" s="19" t="s">
        <v>494</v>
      </c>
      <c r="C9" s="20">
        <v>0</v>
      </c>
    </row>
    <row r="10" spans="1:3" ht="17.25" customHeight="1" x14ac:dyDescent="0.25">
      <c r="A10" s="21" t="s">
        <v>499</v>
      </c>
      <c r="B10" s="19" t="s">
        <v>494</v>
      </c>
      <c r="C10" s="20">
        <v>0</v>
      </c>
    </row>
    <row r="11" spans="1:3" ht="25.5" x14ac:dyDescent="0.25">
      <c r="A11" s="21" t="s">
        <v>500</v>
      </c>
      <c r="B11" s="19" t="s">
        <v>492</v>
      </c>
      <c r="C11" s="20">
        <v>0</v>
      </c>
    </row>
    <row r="12" spans="1:3" ht="17.25" customHeight="1" x14ac:dyDescent="0.25">
      <c r="A12" s="18" t="s">
        <v>501</v>
      </c>
      <c r="B12" s="19" t="s">
        <v>494</v>
      </c>
      <c r="C12" s="20">
        <v>0</v>
      </c>
    </row>
    <row r="13" spans="1:3" ht="17.25" customHeight="1" x14ac:dyDescent="0.25">
      <c r="A13" s="18" t="s">
        <v>502</v>
      </c>
      <c r="B13" s="19" t="s">
        <v>494</v>
      </c>
      <c r="C13" s="20">
        <v>0</v>
      </c>
    </row>
    <row r="14" spans="1:3" ht="17.25" customHeight="1" x14ac:dyDescent="0.25">
      <c r="A14" s="18" t="s">
        <v>503</v>
      </c>
      <c r="B14" s="19" t="s">
        <v>494</v>
      </c>
      <c r="C14" s="20">
        <v>0</v>
      </c>
    </row>
    <row r="15" spans="1:3" ht="17.25" customHeight="1" x14ac:dyDescent="0.25">
      <c r="A15" s="18" t="s">
        <v>504</v>
      </c>
      <c r="B15" s="19" t="s">
        <v>494</v>
      </c>
      <c r="C15" s="20">
        <v>0</v>
      </c>
    </row>
    <row r="16" spans="1:3" ht="17.25" customHeight="1" x14ac:dyDescent="0.25">
      <c r="A16" s="18" t="s">
        <v>505</v>
      </c>
      <c r="B16" s="19" t="s">
        <v>494</v>
      </c>
      <c r="C16" s="20">
        <v>0</v>
      </c>
    </row>
    <row r="17" spans="1:3" ht="17.25" customHeight="1" x14ac:dyDescent="0.25">
      <c r="A17" s="18" t="s">
        <v>506</v>
      </c>
      <c r="B17" s="19" t="s">
        <v>494</v>
      </c>
      <c r="C17" s="20">
        <v>0</v>
      </c>
    </row>
    <row r="18" spans="1:3" ht="25.5" x14ac:dyDescent="0.25">
      <c r="A18" s="18" t="s">
        <v>507</v>
      </c>
      <c r="B18" s="19" t="s">
        <v>492</v>
      </c>
      <c r="C18" s="20">
        <v>0</v>
      </c>
    </row>
    <row r="19" spans="1:3" x14ac:dyDescent="0.25">
      <c r="A19" s="18" t="s">
        <v>685</v>
      </c>
      <c r="B19" s="19" t="s">
        <v>509</v>
      </c>
      <c r="C19" s="20">
        <v>0</v>
      </c>
    </row>
    <row r="20" spans="1:3" ht="17.25" customHeight="1" x14ac:dyDescent="0.25">
      <c r="A20" s="18" t="s">
        <v>508</v>
      </c>
      <c r="B20" s="19" t="s">
        <v>509</v>
      </c>
      <c r="C20" s="20">
        <v>0</v>
      </c>
    </row>
    <row r="21" spans="1:3" ht="17.25" customHeight="1" x14ac:dyDescent="0.25">
      <c r="A21" s="18" t="s">
        <v>510</v>
      </c>
      <c r="B21" s="19" t="s">
        <v>509</v>
      </c>
      <c r="C21" s="20">
        <v>0</v>
      </c>
    </row>
    <row r="22" spans="1:3" ht="17.25" customHeight="1" x14ac:dyDescent="0.25">
      <c r="A22" s="18" t="s">
        <v>511</v>
      </c>
      <c r="B22" s="19" t="s">
        <v>509</v>
      </c>
      <c r="C22" s="20">
        <v>0</v>
      </c>
    </row>
    <row r="23" spans="1:3" ht="17.25" customHeight="1" x14ac:dyDescent="0.25">
      <c r="A23" s="18" t="s">
        <v>512</v>
      </c>
      <c r="B23" s="19" t="s">
        <v>509</v>
      </c>
      <c r="C23" s="20">
        <v>0</v>
      </c>
    </row>
    <row r="24" spans="1:3" ht="17.25" customHeight="1" x14ac:dyDescent="0.25">
      <c r="A24" s="18" t="s">
        <v>513</v>
      </c>
      <c r="B24" s="19" t="s">
        <v>514</v>
      </c>
      <c r="C24" s="20">
        <v>0</v>
      </c>
    </row>
    <row r="25" spans="1:3" ht="17.25" customHeight="1" x14ac:dyDescent="0.25">
      <c r="A25" s="18" t="s">
        <v>515</v>
      </c>
      <c r="B25" s="19" t="s">
        <v>514</v>
      </c>
      <c r="C25" s="20">
        <v>0</v>
      </c>
    </row>
    <row r="26" spans="1:3" ht="17.25" customHeight="1" x14ac:dyDescent="0.25">
      <c r="A26" s="18" t="s">
        <v>516</v>
      </c>
      <c r="B26" s="19" t="s">
        <v>514</v>
      </c>
      <c r="C26" s="20">
        <v>0</v>
      </c>
    </row>
    <row r="27" spans="1:3" ht="17.25" customHeight="1" x14ac:dyDescent="0.25">
      <c r="A27" s="18" t="s">
        <v>517</v>
      </c>
      <c r="B27" s="19" t="s">
        <v>514</v>
      </c>
      <c r="C27" s="20">
        <v>0</v>
      </c>
    </row>
    <row r="28" spans="1:3" ht="17.25" customHeight="1" x14ac:dyDescent="0.25">
      <c r="A28" s="18" t="s">
        <v>518</v>
      </c>
      <c r="B28" s="19" t="s">
        <v>509</v>
      </c>
      <c r="C28" s="20">
        <v>0</v>
      </c>
    </row>
    <row r="29" spans="1:3" ht="17.25" customHeight="1" x14ac:dyDescent="0.25">
      <c r="A29" s="18" t="s">
        <v>519</v>
      </c>
      <c r="B29" s="19" t="s">
        <v>509</v>
      </c>
      <c r="C29" s="20">
        <v>0</v>
      </c>
    </row>
    <row r="30" spans="1:3" ht="17.25" customHeight="1" x14ac:dyDescent="0.25">
      <c r="A30" s="18" t="s">
        <v>520</v>
      </c>
      <c r="B30" s="19" t="s">
        <v>509</v>
      </c>
      <c r="C30" s="20">
        <v>0</v>
      </c>
    </row>
    <row r="31" spans="1:3" ht="17.25" customHeight="1" x14ac:dyDescent="0.25">
      <c r="A31" s="18" t="s">
        <v>521</v>
      </c>
      <c r="B31" s="19" t="s">
        <v>522</v>
      </c>
      <c r="C31" s="20">
        <v>0</v>
      </c>
    </row>
    <row r="32" spans="1:3" ht="17.25" customHeight="1" x14ac:dyDescent="0.25">
      <c r="A32" s="18" t="s">
        <v>523</v>
      </c>
      <c r="B32" s="19" t="s">
        <v>522</v>
      </c>
      <c r="C32" s="20">
        <v>0</v>
      </c>
    </row>
    <row r="33" spans="1:3" ht="17.25" customHeight="1" x14ac:dyDescent="0.25">
      <c r="A33" s="18" t="s">
        <v>524</v>
      </c>
      <c r="B33" s="19" t="s">
        <v>522</v>
      </c>
      <c r="C33" s="20">
        <v>0</v>
      </c>
    </row>
    <row r="34" spans="1:3" ht="17.25" customHeight="1" x14ac:dyDescent="0.25">
      <c r="A34" s="18" t="s">
        <v>525</v>
      </c>
      <c r="B34" s="19" t="s">
        <v>522</v>
      </c>
      <c r="C34" s="20">
        <v>0</v>
      </c>
    </row>
    <row r="35" spans="1:3" ht="17.25" customHeight="1" x14ac:dyDescent="0.25">
      <c r="A35" s="18" t="s">
        <v>526</v>
      </c>
      <c r="B35" s="19" t="s">
        <v>522</v>
      </c>
      <c r="C35" s="20">
        <v>0</v>
      </c>
    </row>
    <row r="36" spans="1:3" ht="17.25" customHeight="1" x14ac:dyDescent="0.25">
      <c r="A36" s="18" t="s">
        <v>527</v>
      </c>
      <c r="B36" s="19" t="s">
        <v>528</v>
      </c>
      <c r="C36" s="20">
        <v>0</v>
      </c>
    </row>
    <row r="37" spans="1:3" ht="17.25" customHeight="1" x14ac:dyDescent="0.25">
      <c r="A37" s="39" t="s">
        <v>679</v>
      </c>
      <c r="B37" s="41" t="s">
        <v>680</v>
      </c>
      <c r="C37" s="42">
        <v>0</v>
      </c>
    </row>
    <row r="38" spans="1:3" ht="17.25" customHeight="1" thickBot="1" x14ac:dyDescent="0.3">
      <c r="A38" s="40" t="s">
        <v>690</v>
      </c>
      <c r="B38" s="43" t="s">
        <v>680</v>
      </c>
      <c r="C38" s="42">
        <v>0</v>
      </c>
    </row>
    <row r="39" spans="1:3" ht="19.5" customHeight="1" thickBot="1" x14ac:dyDescent="0.3">
      <c r="A39" s="57" t="s">
        <v>529</v>
      </c>
      <c r="B39" s="58"/>
      <c r="C39" s="22">
        <f>SUM(C3:C38)</f>
        <v>0</v>
      </c>
    </row>
    <row r="40" spans="1:3" ht="17.25" customHeight="1" x14ac:dyDescent="0.25">
      <c r="A40" s="23"/>
      <c r="B40" s="23"/>
      <c r="C40" s="23"/>
    </row>
    <row r="41" spans="1:3" ht="17.25" customHeight="1" x14ac:dyDescent="0.25">
      <c r="A41" s="23"/>
      <c r="B41" s="23"/>
      <c r="C41" s="23"/>
    </row>
    <row r="42" spans="1:3" ht="17.25" customHeight="1" x14ac:dyDescent="0.25">
      <c r="A42" s="23"/>
      <c r="B42" s="23"/>
      <c r="C42" s="23"/>
    </row>
    <row r="43" spans="1:3" ht="17.25" customHeight="1" x14ac:dyDescent="0.25">
      <c r="A43" s="23"/>
      <c r="B43" s="23"/>
      <c r="C43" s="23"/>
    </row>
    <row r="44" spans="1:3" ht="17.25" customHeight="1" x14ac:dyDescent="0.25">
      <c r="A44" s="23"/>
      <c r="B44" s="23"/>
      <c r="C44" s="23"/>
    </row>
    <row r="45" spans="1:3" x14ac:dyDescent="0.25">
      <c r="A45" s="23"/>
    </row>
  </sheetData>
  <mergeCells count="1">
    <mergeCell ref="A39:B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ČIŠTĚNÍ VH ZAŘÍZENÍ ČS EUROOIL </vt:lpstr>
      <vt:lpstr>JEDNOTKOVÉ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2022-08-29T08:00:44Z</dcterms:modified>
</cp:coreProperties>
</file>