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/>
  <bookViews>
    <workbookView xWindow="65416" yWindow="65416" windowWidth="29040" windowHeight="1584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<sst xmlns="http://schemas.openxmlformats.org/spreadsheetml/2006/main" count="55" uniqueCount="39">
  <si>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Zadávací dokumentace</t>
  </si>
  <si>
    <t>Položka</t>
  </si>
  <si>
    <t>Název jednotky</t>
  </si>
  <si>
    <t>Počet jednotek</t>
  </si>
  <si>
    <t>Cena za jednotku v Kč bez DPH</t>
  </si>
  <si>
    <t>Cena za uvedený počet jednotek v Kč bez DPH</t>
  </si>
  <si>
    <t>kus</t>
  </si>
  <si>
    <t>rok</t>
  </si>
  <si>
    <t>CENA CELKEM – PEVNÉ PLNĚNÍ</t>
  </si>
  <si>
    <t>**</t>
  </si>
  <si>
    <t>člověkohodina</t>
  </si>
  <si>
    <t>IT Analytik</t>
  </si>
  <si>
    <t>CELKOVÁ NABÍDKOVÁ CENA</t>
  </si>
  <si>
    <t>Dodavatel vyplňuje pouze žlutá a zelená pole. Dodavatel nesmí zasahovat do nastavených vzorců ani doplňovat další položky do tabulky.</t>
  </si>
  <si>
    <t>*</t>
  </si>
  <si>
    <t xml:space="preserve">Jedná se o modelový koš - předpokládaný počet jednotek pro účely stanovení nabídkové ceny. Tento počet Zadavatele (Objednatele) nezavazuje. </t>
  </si>
  <si>
    <t>Počet jednotek u Služby rozvoje je zcela orientační, nemusí být odebrán v žádném rozsahu, může být ale i převýšen.</t>
  </si>
  <si>
    <t>Počet jednotek za 10 let*</t>
  </si>
  <si>
    <t xml:space="preserve">Projektový manažer  </t>
  </si>
  <si>
    <t xml:space="preserve">Architekt řešení </t>
  </si>
  <si>
    <t xml:space="preserve">Analytik - integrace s technologiemi na ČS </t>
  </si>
  <si>
    <t xml:space="preserve">Programátor  </t>
  </si>
  <si>
    <t xml:space="preserve">Databázový specialista </t>
  </si>
  <si>
    <t xml:space="preserve">Tester </t>
  </si>
  <si>
    <t xml:space="preserve">Školitel  </t>
  </si>
  <si>
    <t xml:space="preserve">Specialista servisní podpory  </t>
  </si>
  <si>
    <t xml:space="preserve">Pořízení systému pro řízení čerpacích stanic, poskytování služeb podpory, údržby a rozvoje SW ŘS ČS a  poskytování služeb zajištění HW na ČS, jeho servisu, údržby a pravidelné obměny“
</t>
  </si>
  <si>
    <t>Část 1
„Pořízení systému pro řízení čerpacích stanic, poskytování služeb podpory, údržby a rozvoje SW ŘS ČS“</t>
  </si>
  <si>
    <t>Řešení Incidentů</t>
  </si>
  <si>
    <t>Monitoring a profylaxe</t>
  </si>
  <si>
    <t>Standardní činnosti</t>
  </si>
  <si>
    <t>***</t>
  </si>
  <si>
    <t>Dodávka a implementace SW ŘS ČS
(Cena Díla)</t>
  </si>
  <si>
    <t>Nesmí být vyšší než 15% z ceny za Dodávku a implementaci SW ŘS ČS (cena Díla)</t>
  </si>
  <si>
    <t>****</t>
  </si>
  <si>
    <t>CENA CELKEM – RÁMCOVÉ PLNĚNÍ ****</t>
  </si>
  <si>
    <t>Nesmí být vyšší než 10.000.000 Kč bez DPH</t>
  </si>
  <si>
    <t>Rozvoj SW ŘS ČS (Řešení požadavků)</t>
  </si>
  <si>
    <t>Služby podpory a údržby SW ŘS ČS na dobu 1 roku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</si>
</sst>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color rgb="FF0078D4"/>
      <name val="Arial"/>
      <family val="2"/>
    </font>
    <font>
      <u val="single"/>
      <sz val="11"/>
      <color rgb="FF0078D4"/>
      <name val="Arial"/>
      <family val="2"/>
    </font>
    <font>
      <u val="single"/>
      <sz val="11"/>
      <color rgb="FF0078D4"/>
      <name val="Calibri"/>
      <family val="2"/>
    </font>
    <font>
      <b/>
      <i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00277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9" fontId="2" fillId="0" borderId="0" xfId="2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21" applyNumberFormat="1" applyFont="1"/>
    <xf numFmtId="0" fontId="2" fillId="0" borderId="0" xfId="0" applyFont="1" applyAlignment="1">
      <alignment wrapText="1"/>
    </xf>
    <xf numFmtId="43" fontId="2" fillId="0" borderId="0" xfId="21" applyFont="1"/>
    <xf numFmtId="49" fontId="6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9" fillId="0" borderId="0" xfId="0" applyFont="1"/>
    <xf numFmtId="2" fontId="9" fillId="0" borderId="0" xfId="0" applyNumberFormat="1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49" fontId="10" fillId="0" borderId="0" xfId="0" applyNumberFormat="1" applyFont="1"/>
    <xf numFmtId="49" fontId="9" fillId="0" borderId="0" xfId="0" applyNumberFormat="1" applyFont="1" applyAlignment="1">
      <alignment horizontal="right" vertical="top"/>
    </xf>
    <xf numFmtId="0" fontId="8" fillId="3" borderId="1" xfId="0" applyFont="1" applyFill="1" applyBorder="1" applyAlignment="1">
      <alignment horizontal="left" vertical="center" wrapText="1"/>
    </xf>
    <xf numFmtId="3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 topLeftCell="A7">
      <selection activeCell="A20" sqref="A20"/>
    </sheetView>
  </sheetViews>
  <sheetFormatPr defaultColWidth="9.140625" defaultRowHeight="15"/>
  <cols>
    <col min="1" max="1" width="48.28125" style="0" customWidth="1"/>
    <col min="2" max="5" width="18.57421875" style="0" customWidth="1"/>
    <col min="6" max="6" width="20.7109375" style="0" customWidth="1"/>
    <col min="8" max="8" width="19.7109375" style="0" bestFit="1" customWidth="1"/>
    <col min="10" max="10" width="10.57421875" style="0" bestFit="1" customWidth="1"/>
  </cols>
  <sheetData>
    <row r="1" spans="1:5" s="1" customFormat="1" ht="20.25" customHeight="1">
      <c r="A1" s="9" t="s">
        <v>0</v>
      </c>
      <c r="B1" s="22"/>
      <c r="C1" s="22"/>
      <c r="D1" s="23"/>
      <c r="E1" s="23"/>
    </row>
    <row r="2" spans="1:5" s="1" customFormat="1" ht="37.5" customHeight="1">
      <c r="A2" s="50" t="s">
        <v>26</v>
      </c>
      <c r="B2" s="51"/>
      <c r="C2" s="51"/>
      <c r="D2" s="51"/>
      <c r="E2" s="51"/>
    </row>
    <row r="3" spans="1:5" s="1" customFormat="1" ht="48" customHeight="1">
      <c r="A3" s="48" t="s">
        <v>27</v>
      </c>
      <c r="B3" s="49"/>
      <c r="C3" s="49"/>
      <c r="D3" s="49"/>
      <c r="E3" s="49"/>
    </row>
    <row r="4" spans="1:5" s="1" customFormat="1" ht="16.5">
      <c r="A4" s="22"/>
      <c r="B4" s="22"/>
      <c r="C4" s="22"/>
      <c r="D4" s="23"/>
      <c r="E4" s="23"/>
    </row>
    <row r="5" spans="1:5" s="1" customFormat="1" ht="38.25">
      <c r="A5" s="10" t="s">
        <v>1</v>
      </c>
      <c r="B5" s="10" t="s">
        <v>2</v>
      </c>
      <c r="C5" s="11" t="s">
        <v>3</v>
      </c>
      <c r="D5" s="12" t="s">
        <v>4</v>
      </c>
      <c r="E5" s="12" t="s">
        <v>5</v>
      </c>
    </row>
    <row r="6" spans="1:5" s="1" customFormat="1" ht="25.5">
      <c r="A6" s="30" t="s">
        <v>32</v>
      </c>
      <c r="B6" s="13" t="s">
        <v>6</v>
      </c>
      <c r="C6" s="14">
        <v>1</v>
      </c>
      <c r="D6" s="31"/>
      <c r="E6" s="32">
        <f>C6*D6</f>
        <v>0</v>
      </c>
    </row>
    <row r="7" spans="1:5" s="1" customFormat="1" ht="25.5">
      <c r="A7" s="15" t="s">
        <v>38</v>
      </c>
      <c r="B7" s="13" t="s">
        <v>7</v>
      </c>
      <c r="C7" s="14">
        <v>1</v>
      </c>
      <c r="D7" s="47"/>
      <c r="E7" s="46"/>
    </row>
    <row r="8" spans="1:5" s="1" customFormat="1" ht="16.5">
      <c r="A8" s="45" t="s">
        <v>29</v>
      </c>
      <c r="B8" s="13" t="s">
        <v>7</v>
      </c>
      <c r="C8" s="14">
        <v>10</v>
      </c>
      <c r="D8" s="31"/>
      <c r="E8" s="32">
        <f>D8*C8</f>
        <v>0</v>
      </c>
    </row>
    <row r="9" spans="1:5" s="1" customFormat="1" ht="16.5">
      <c r="A9" s="45" t="s">
        <v>30</v>
      </c>
      <c r="B9" s="13" t="s">
        <v>7</v>
      </c>
      <c r="C9" s="14">
        <v>10</v>
      </c>
      <c r="D9" s="31"/>
      <c r="E9" s="32">
        <f aca="true" t="shared" si="0" ref="E9:E10">D9*C9</f>
        <v>0</v>
      </c>
    </row>
    <row r="10" spans="1:5" s="1" customFormat="1" ht="16.5">
      <c r="A10" s="45" t="s">
        <v>28</v>
      </c>
      <c r="B10" s="13" t="s">
        <v>7</v>
      </c>
      <c r="C10" s="14">
        <v>10</v>
      </c>
      <c r="D10" s="31"/>
      <c r="E10" s="32">
        <f t="shared" si="0"/>
        <v>0</v>
      </c>
    </row>
    <row r="11" spans="1:5" s="1" customFormat="1" ht="16.5" customHeight="1">
      <c r="A11" s="16" t="s">
        <v>8</v>
      </c>
      <c r="B11" s="17"/>
      <c r="C11" s="17"/>
      <c r="D11" s="33"/>
      <c r="E11" s="34">
        <f>SUM(E6,E8:E10)</f>
        <v>0</v>
      </c>
    </row>
    <row r="12" spans="1:5" s="1" customFormat="1" ht="16.5">
      <c r="A12" s="22"/>
      <c r="B12" s="22"/>
      <c r="C12" s="22"/>
      <c r="D12" s="23"/>
      <c r="E12" s="23"/>
    </row>
    <row r="13" spans="1:5" s="1" customFormat="1" ht="38.25">
      <c r="A13" s="10" t="s">
        <v>1</v>
      </c>
      <c r="B13" s="10" t="s">
        <v>2</v>
      </c>
      <c r="C13" s="11" t="s">
        <v>17</v>
      </c>
      <c r="D13" s="12" t="s">
        <v>4</v>
      </c>
      <c r="E13" s="12" t="s">
        <v>5</v>
      </c>
    </row>
    <row r="14" spans="1:10" s="1" customFormat="1" ht="16.5">
      <c r="A14" s="15" t="s">
        <v>37</v>
      </c>
      <c r="B14" s="18"/>
      <c r="C14" s="19" t="s">
        <v>9</v>
      </c>
      <c r="D14" s="35"/>
      <c r="E14" s="36">
        <f>SUM(E15:E23)</f>
        <v>0</v>
      </c>
      <c r="I14" s="7"/>
      <c r="J14" s="7"/>
    </row>
    <row r="15" spans="1:12" s="1" customFormat="1" ht="16.5">
      <c r="A15" s="24" t="s">
        <v>18</v>
      </c>
      <c r="B15" s="20" t="s">
        <v>10</v>
      </c>
      <c r="C15" s="25">
        <v>550</v>
      </c>
      <c r="D15" s="31"/>
      <c r="E15" s="37">
        <f>C15*D15</f>
        <v>0</v>
      </c>
      <c r="F15" s="2"/>
      <c r="H15" s="3"/>
      <c r="J15" s="8"/>
      <c r="K15" s="2"/>
      <c r="L15" s="6"/>
    </row>
    <row r="16" spans="1:12" s="1" customFormat="1" ht="16.5">
      <c r="A16" s="24" t="s">
        <v>19</v>
      </c>
      <c r="B16" s="20" t="s">
        <v>10</v>
      </c>
      <c r="C16" s="25">
        <v>300</v>
      </c>
      <c r="D16" s="31"/>
      <c r="E16" s="37">
        <f>C16*D16</f>
        <v>0</v>
      </c>
      <c r="F16" s="2"/>
      <c r="H16" s="4"/>
      <c r="J16" s="8"/>
      <c r="K16" s="2"/>
      <c r="L16" s="6"/>
    </row>
    <row r="17" spans="1:12" s="1" customFormat="1" ht="16.5">
      <c r="A17" s="24" t="s">
        <v>11</v>
      </c>
      <c r="B17" s="20" t="s">
        <v>10</v>
      </c>
      <c r="C17" s="25">
        <v>1400</v>
      </c>
      <c r="D17" s="31"/>
      <c r="E17" s="37">
        <f aca="true" t="shared" si="1" ref="E17:E23">C17*D17</f>
        <v>0</v>
      </c>
      <c r="F17" s="2"/>
      <c r="H17" s="3"/>
      <c r="J17" s="8"/>
      <c r="K17" s="2"/>
      <c r="L17" s="6"/>
    </row>
    <row r="18" spans="1:12" s="1" customFormat="1" ht="16.5">
      <c r="A18" s="24" t="s">
        <v>20</v>
      </c>
      <c r="B18" s="20" t="s">
        <v>10</v>
      </c>
      <c r="C18" s="25">
        <v>750</v>
      </c>
      <c r="D18" s="31"/>
      <c r="E18" s="37">
        <f t="shared" si="1"/>
        <v>0</v>
      </c>
      <c r="F18" s="2"/>
      <c r="H18" s="3"/>
      <c r="J18" s="8"/>
      <c r="K18" s="2"/>
      <c r="L18" s="6"/>
    </row>
    <row r="19" spans="1:12" s="1" customFormat="1" ht="16.5">
      <c r="A19" s="24" t="s">
        <v>21</v>
      </c>
      <c r="B19" s="20" t="s">
        <v>10</v>
      </c>
      <c r="C19" s="25">
        <v>1900</v>
      </c>
      <c r="D19" s="31"/>
      <c r="E19" s="37">
        <f t="shared" si="1"/>
        <v>0</v>
      </c>
      <c r="F19" s="2"/>
      <c r="H19" s="3"/>
      <c r="J19" s="8"/>
      <c r="K19" s="2"/>
      <c r="L19" s="6"/>
    </row>
    <row r="20" spans="1:12" s="1" customFormat="1" ht="16.5">
      <c r="A20" s="24" t="s">
        <v>22</v>
      </c>
      <c r="B20" s="20" t="s">
        <v>10</v>
      </c>
      <c r="C20" s="25">
        <v>750</v>
      </c>
      <c r="D20" s="31"/>
      <c r="E20" s="37">
        <f t="shared" si="1"/>
        <v>0</v>
      </c>
      <c r="F20" s="2"/>
      <c r="H20" s="3"/>
      <c r="J20" s="8"/>
      <c r="K20" s="2"/>
      <c r="L20" s="6"/>
    </row>
    <row r="21" spans="1:12" s="1" customFormat="1" ht="16.5">
      <c r="A21" s="24" t="s">
        <v>23</v>
      </c>
      <c r="B21" s="20" t="s">
        <v>10</v>
      </c>
      <c r="C21" s="25">
        <v>750</v>
      </c>
      <c r="D21" s="31"/>
      <c r="E21" s="37">
        <f t="shared" si="1"/>
        <v>0</v>
      </c>
      <c r="F21" s="2"/>
      <c r="H21" s="3"/>
      <c r="J21" s="8"/>
      <c r="K21" s="2"/>
      <c r="L21" s="6"/>
    </row>
    <row r="22" spans="1:12" s="1" customFormat="1" ht="16.5">
      <c r="A22" s="24" t="s">
        <v>24</v>
      </c>
      <c r="B22" s="20" t="s">
        <v>10</v>
      </c>
      <c r="C22" s="25">
        <v>200</v>
      </c>
      <c r="D22" s="31"/>
      <c r="E22" s="37">
        <f t="shared" si="1"/>
        <v>0</v>
      </c>
      <c r="F22" s="2"/>
      <c r="H22" s="5"/>
      <c r="J22" s="8"/>
      <c r="K22" s="2"/>
      <c r="L22" s="6"/>
    </row>
    <row r="23" spans="1:12" s="1" customFormat="1" ht="15.75" customHeight="1">
      <c r="A23" s="24" t="s">
        <v>25</v>
      </c>
      <c r="B23" s="20" t="s">
        <v>10</v>
      </c>
      <c r="C23" s="25">
        <v>1400</v>
      </c>
      <c r="D23" s="31"/>
      <c r="E23" s="37">
        <f t="shared" si="1"/>
        <v>0</v>
      </c>
      <c r="F23" s="2"/>
      <c r="H23" s="4"/>
      <c r="J23" s="8"/>
      <c r="K23" s="2"/>
      <c r="L23" s="6"/>
    </row>
    <row r="24" spans="1:5" s="1" customFormat="1" ht="16.5" customHeight="1">
      <c r="A24" s="16" t="s">
        <v>35</v>
      </c>
      <c r="B24" s="21"/>
      <c r="C24" s="21"/>
      <c r="D24" s="38"/>
      <c r="E24" s="34">
        <f>E14</f>
        <v>0</v>
      </c>
    </row>
    <row r="25" spans="1:5" s="1" customFormat="1" ht="16.5" customHeight="1">
      <c r="A25" s="41"/>
      <c r="B25" s="42"/>
      <c r="C25" s="42"/>
      <c r="D25" s="43"/>
      <c r="E25" s="44"/>
    </row>
    <row r="26" spans="1:5" s="1" customFormat="1" ht="16.5" customHeight="1">
      <c r="A26" s="26" t="s">
        <v>12</v>
      </c>
      <c r="B26" s="27"/>
      <c r="C26" s="27"/>
      <c r="D26" s="39"/>
      <c r="E26" s="40">
        <f>E11+E24</f>
        <v>0</v>
      </c>
    </row>
    <row r="27" spans="1:5" s="1" customFormat="1" ht="16.5">
      <c r="A27" s="22"/>
      <c r="B27" s="22"/>
      <c r="C27" s="22"/>
      <c r="D27" s="22"/>
      <c r="E27" s="22"/>
    </row>
    <row r="28" spans="1:5" s="1" customFormat="1" ht="16.5">
      <c r="A28" s="28" t="s">
        <v>13</v>
      </c>
      <c r="B28" s="22"/>
      <c r="C28" s="22"/>
      <c r="D28" s="22"/>
      <c r="E28" s="22"/>
    </row>
    <row r="29" spans="1:5" s="1" customFormat="1" ht="16.5">
      <c r="A29" s="29" t="s">
        <v>14</v>
      </c>
      <c r="B29" s="22" t="s">
        <v>15</v>
      </c>
      <c r="C29" s="22"/>
      <c r="D29" s="22"/>
      <c r="E29" s="22"/>
    </row>
    <row r="30" spans="1:5" s="1" customFormat="1" ht="16.5">
      <c r="A30" s="29" t="s">
        <v>9</v>
      </c>
      <c r="B30" s="22" t="s">
        <v>16</v>
      </c>
      <c r="C30" s="22"/>
      <c r="D30" s="22"/>
      <c r="E30" s="22"/>
    </row>
    <row r="31" spans="1:5" s="1" customFormat="1" ht="16.5">
      <c r="A31" s="29" t="s">
        <v>31</v>
      </c>
      <c r="B31" s="22" t="s">
        <v>33</v>
      </c>
      <c r="C31" s="7"/>
      <c r="D31" s="7"/>
      <c r="E31" s="7"/>
    </row>
    <row r="32" spans="1:2" ht="15">
      <c r="A32" s="29" t="s">
        <v>34</v>
      </c>
      <c r="B32" s="22" t="s">
        <v>36</v>
      </c>
    </row>
  </sheetData>
  <mergeCells count="2">
    <mergeCell ref="A3:E3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B2C504217EA24C9D2E7274F6BA4877" ma:contentTypeVersion="6" ma:contentTypeDescription="Vytvoří nový dokument" ma:contentTypeScope="" ma:versionID="ae6b675b24e6c98567f1497ddfb16258">
  <xsd:schema xmlns:xsd="http://www.w3.org/2001/XMLSchema" xmlns:xs="http://www.w3.org/2001/XMLSchema" xmlns:p="http://schemas.microsoft.com/office/2006/metadata/properties" xmlns:ns2="766d2235-8710-4cc5-afc0-50e6fa02d552" xmlns:ns3="407f18db-4484-4019-aa09-1dbbffd4757e" targetNamespace="http://schemas.microsoft.com/office/2006/metadata/properties" ma:root="true" ma:fieldsID="3107acc9f68cf53a8f80aba0da5d9c98" ns2:_="" ns3:_="">
    <xsd:import namespace="766d2235-8710-4cc5-afc0-50e6fa02d552"/>
    <xsd:import namespace="407f18db-4484-4019-aa09-1dbbffd47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d2235-8710-4cc5-afc0-50e6fa02d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f18db-4484-4019-aa09-1dbbffd47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00CE0-1A3F-4772-96A3-F5FABE3B0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1A2A8E-F00B-47D5-855C-33726CA672DF}">
  <ds:schemaRefs>
    <ds:schemaRef ds:uri="http://schemas.microsoft.com/office/2006/metadata/properties"/>
    <ds:schemaRef ds:uri="766d2235-8710-4cc5-afc0-50e6fa02d552"/>
    <ds:schemaRef ds:uri="http://purl.org/dc/dcmitype/"/>
    <ds:schemaRef ds:uri="http://schemas.microsoft.com/office/2006/documentManagement/types"/>
    <ds:schemaRef ds:uri="407f18db-4484-4019-aa09-1dbbffd4757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80DA7A-BDEF-4DA8-866B-B3D74CCA0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d2235-8710-4cc5-afc0-50e6fa02d552"/>
    <ds:schemaRef ds:uri="407f18db-4484-4019-aa09-1dbbffd47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2021-03-26T10:36:12Z</dcterms:created>
  <dcterms:modified xsi:type="dcterms:W3CDTF">2022-06-20T10:41:16Z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0x010100B5B2C504217EA24C9D2E7274F6BA4877</vt:lpwstr>
  </property>
</Properties>
</file>