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680" yWindow="-120" windowWidth="23250" windowHeight="13170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55" i="1" l="1"/>
  <c r="J144" i="1" l="1"/>
  <c r="J145" i="1"/>
  <c r="J146" i="1"/>
  <c r="J147" i="1"/>
  <c r="J148" i="1"/>
  <c r="J149" i="1"/>
  <c r="J150" i="1"/>
  <c r="J151" i="1"/>
  <c r="J152" i="1"/>
  <c r="J153" i="1"/>
  <c r="J154" i="1"/>
  <c r="J143" i="1"/>
  <c r="J141" i="1"/>
  <c r="J139" i="1"/>
  <c r="J107" i="1"/>
  <c r="J106" i="1"/>
  <c r="J105" i="1"/>
  <c r="J102" i="1"/>
  <c r="J96" i="1"/>
  <c r="J49" i="1"/>
  <c r="J46" i="1"/>
  <c r="J45" i="1"/>
  <c r="J44" i="1"/>
  <c r="J43" i="1"/>
  <c r="J42" i="1"/>
  <c r="J25" i="1"/>
  <c r="J8" i="1" l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7" i="1"/>
  <c r="J48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7" i="1"/>
  <c r="J98" i="1"/>
  <c r="J99" i="1"/>
  <c r="J100" i="1"/>
  <c r="J101" i="1"/>
  <c r="J103" i="1"/>
  <c r="J104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7" i="1"/>
  <c r="J121" i="1" l="1"/>
  <c r="J128" i="1"/>
  <c r="J132" i="1" l="1"/>
  <c r="J134" i="1" l="1"/>
  <c r="J130" i="1"/>
  <c r="J126" i="1"/>
  <c r="J124" i="1"/>
  <c r="J136" i="1" l="1"/>
  <c r="J157" i="1" s="1"/>
</calcChain>
</file>

<file path=xl/sharedStrings.xml><?xml version="1.0" encoding="utf-8"?>
<sst xmlns="http://schemas.openxmlformats.org/spreadsheetml/2006/main" count="449" uniqueCount="285">
  <si>
    <t>Objednatel:   ČEPRO,a.s., Dělnická 12, č.p.213, 170 04 Praha 7</t>
  </si>
  <si>
    <t>kód</t>
  </si>
  <si>
    <t>Název</t>
  </si>
  <si>
    <t>měrná jednotka</t>
  </si>
  <si>
    <t>počet jednotek</t>
  </si>
  <si>
    <t>cena celkem</t>
  </si>
  <si>
    <t>Poznámka</t>
  </si>
  <si>
    <t xml:space="preserve">Cena celkem bez DPH </t>
  </si>
  <si>
    <t>jednotková cena</t>
  </si>
  <si>
    <t>Cena za každou odpracovanou hodinu servisního technika pro poruchy s reakční dobou servisního zásahu do 24 hodin nahlášená v mimopracovní době</t>
  </si>
  <si>
    <t>Cena za každou odpracovanou hodinu servisního technika pro poruchy s reakční dobou servisního zásahu do 24 hodin nahlášená v pracovní době</t>
  </si>
  <si>
    <t>Cena za každou odpracovanou hodinu servisního technika pro poruchy s reakční dobou servisního zásahu dle individuální dohody mezi objednatelem a zhotovitelem</t>
  </si>
  <si>
    <t>Cena za každý km výjezdu servisního technika k Objednateli do místa plnění</t>
  </si>
  <si>
    <t>Kč/km</t>
  </si>
  <si>
    <t>Kč/hod</t>
  </si>
  <si>
    <t xml:space="preserve">Cena za každou hodinu výjezdu technika strávenou na cestě </t>
  </si>
  <si>
    <t>Operativní servis a odstranění závad</t>
  </si>
  <si>
    <t>Filtr</t>
  </si>
  <si>
    <t>Koš</t>
  </si>
  <si>
    <t>Plovák</t>
  </si>
  <si>
    <t>Limitní spínač SG5/43-MS1</t>
  </si>
  <si>
    <t>Planžeta</t>
  </si>
  <si>
    <t>Repair kit RB Head buna</t>
  </si>
  <si>
    <t>Repair kit RB Head viton</t>
  </si>
  <si>
    <t>vysílač pulzů Prime 4</t>
  </si>
  <si>
    <t>vysílač pulsů UPT</t>
  </si>
  <si>
    <t>vysílač pulsů GPST</t>
  </si>
  <si>
    <t>vysílač pulzů  GPST 227pulzů/otáčka</t>
  </si>
  <si>
    <t xml:space="preserve">ZPA PT 100 8mm 112 690 632 </t>
  </si>
  <si>
    <t>ZPA PT 100 8mm 112 693 639/ZP9943</t>
  </si>
  <si>
    <t>JSP PT 100 6mm T10013 061 116</t>
  </si>
  <si>
    <t>Opravná sada Styl A 8 děr Buna</t>
  </si>
  <si>
    <t>Opravná sada Styl A 8 děr Viton</t>
  </si>
  <si>
    <t xml:space="preserve"> Opravná sada Styl B 10 děr Buna</t>
  </si>
  <si>
    <t xml:space="preserve"> Opravná sada Styl B 10 děr Viton</t>
  </si>
  <si>
    <t>Seat</t>
  </si>
  <si>
    <t>Bearing, Seat-Ni-Resist</t>
  </si>
  <si>
    <t>Bearing, Cover-Ni-Resist</t>
  </si>
  <si>
    <t>Stem</t>
  </si>
  <si>
    <t>Opravná sada Buna OCV</t>
  </si>
  <si>
    <t>Opravná sada Viton OCV</t>
  </si>
  <si>
    <t>Opravná sada Buna FMC</t>
  </si>
  <si>
    <t>Opravná sada Viton FMC</t>
  </si>
  <si>
    <t xml:space="preserve">Opravná sada NF E210C034 230V/AC (buna verze) </t>
  </si>
  <si>
    <t>Opravná sadn NF E210D002 230V/AC (buna verze)</t>
  </si>
  <si>
    <t>Opravná sada NF E210C034V 230V/AC</t>
  </si>
  <si>
    <t>Opravná sadn NF E210D002V 230V/AC</t>
  </si>
  <si>
    <t>kostky Herion na těle pneuventilu</t>
  </si>
  <si>
    <t>regulační ventil</t>
  </si>
  <si>
    <t>Hadice OIL GENOVA LL  100x116 v metráži 20m</t>
  </si>
  <si>
    <t>Spojky na hadice s přírubou 4" TTMA</t>
  </si>
  <si>
    <t>Rekuperační spojka KAMLOK 633CPP 4" vnitřní závit</t>
  </si>
  <si>
    <t xml:space="preserve"> TTMA příruba &gt;  4" VENKOVNÍ závit</t>
  </si>
  <si>
    <t>zajišťovací páčky rekup. Spojky 633CPP</t>
  </si>
  <si>
    <t>OPW horní kloub s pružinou a ramenem DN100</t>
  </si>
  <si>
    <t>Otočný kloub OPW rameno/hadice</t>
  </si>
  <si>
    <t>Otočný kloub s přírubami 4" styl 35, hliníkový, dvouřadý, pro API</t>
  </si>
  <si>
    <t>Průhledítko pro API</t>
  </si>
  <si>
    <t>zpětná klapka pro API</t>
  </si>
  <si>
    <t>OPW 4”/dn100 swivel seal replacement kit, Viton® GFL</t>
  </si>
  <si>
    <t>OPW API coupler seal replacement kit Fluorocarbon</t>
  </si>
  <si>
    <t>Otočný kloub EMCO D2000 DN100</t>
  </si>
  <si>
    <t>Otočný modul pro EMCO D2000 DN100</t>
  </si>
  <si>
    <t>Těsnění pro otočný modul EMCO D2000 DN100</t>
  </si>
  <si>
    <t>O kroužky pro modul EMCO D2000 DN100</t>
  </si>
  <si>
    <t>API spojka EMCO/OPW TTMA</t>
  </si>
  <si>
    <t>Sada těsnění API EMCO/OPW</t>
  </si>
  <si>
    <t>čidlo NJ10-30GKK-N</t>
  </si>
  <si>
    <t>čidlo NJ4-12GK-N</t>
  </si>
  <si>
    <t>Bariéra KFD2-SR2-EX2.W</t>
  </si>
  <si>
    <t>Liquiphant M FEL56</t>
  </si>
  <si>
    <t>Bariéra FTL325N</t>
  </si>
  <si>
    <t>KDC.NET</t>
  </si>
  <si>
    <t>EAAI</t>
  </si>
  <si>
    <t>BSE</t>
  </si>
  <si>
    <t>PIB</t>
  </si>
  <si>
    <t>RTD</t>
  </si>
  <si>
    <t>SSR DI a DO</t>
  </si>
  <si>
    <t>DISPLAY</t>
  </si>
  <si>
    <t>KEYBOARD</t>
  </si>
  <si>
    <t>RIBBON CABLES</t>
  </si>
  <si>
    <t>Deska EGT 4</t>
  </si>
  <si>
    <t>Deska EVAPLUS-MC</t>
  </si>
  <si>
    <t>Schiedrum Hydraulic nerez</t>
  </si>
  <si>
    <t>HYDAC</t>
  </si>
  <si>
    <t>Vložka filtru F105.25/31</t>
  </si>
  <si>
    <t>Vložka filtru 0160 D 010 BN4HC</t>
  </si>
  <si>
    <t>Filtr pro EVA 7</t>
  </si>
  <si>
    <t>Pressure Control, Model 60A, 63A, 64A Buna</t>
  </si>
  <si>
    <t>Pressure Control, Model 60A, 63A, 64A Viton</t>
  </si>
  <si>
    <t>Sada teflonového uložení stemu horní</t>
  </si>
  <si>
    <t>Sada teflonového uložení stemu dolní</t>
  </si>
  <si>
    <t>Opravná sada pro FMC SMITH 200/3" Buna</t>
  </si>
  <si>
    <t>Opravná sada pro FMC SMITH 200/3" Viton</t>
  </si>
  <si>
    <t>Zelená koncovka a 6m kroucený kabel 10pin</t>
  </si>
  <si>
    <t>Modrá koncovka a 6 m kroucený kabel 6pin</t>
  </si>
  <si>
    <t>Náhradní elektronika model 8800</t>
  </si>
  <si>
    <t>Odlučovač hlavní produkt</t>
  </si>
  <si>
    <t>FMC Technologies Smith Meters GMBH</t>
  </si>
  <si>
    <t>APS-25-2-4D-B-40-T1-B-D2</t>
  </si>
  <si>
    <t>Odlučovač BIO produkt</t>
  </si>
  <si>
    <t>Horní část AVD-1          Spodní část 50-E16</t>
  </si>
  <si>
    <t>Průtokoměr hlavní produkt</t>
  </si>
  <si>
    <t>F4-S1, PRIME 4, VF-60 SF-60</t>
  </si>
  <si>
    <t>Průtokoměr BIO produkt</t>
  </si>
  <si>
    <t>ST-40-DI</t>
  </si>
  <si>
    <t>Teploměr průměr 8mm,  6mm</t>
  </si>
  <si>
    <t>ZPA Nová Paka, JSP Nová Paka</t>
  </si>
  <si>
    <t>PT 100</t>
  </si>
  <si>
    <t>Ventil hlavní produkt</t>
  </si>
  <si>
    <t>200 4" Styl A 8, Styl B 10 děr</t>
  </si>
  <si>
    <t>Ventil BIO produkt</t>
  </si>
  <si>
    <t>65 2"</t>
  </si>
  <si>
    <t xml:space="preserve">Solenoidové ovládací ventily </t>
  </si>
  <si>
    <t>ASCO, Herion</t>
  </si>
  <si>
    <t>NF-MXX, NF B210D001V, 230V/AC a NF E210D002V, 230V/AC, NF B210C033V, 230V/AC a NF E210C034V, 230V/AC, PV E210D001</t>
  </si>
  <si>
    <t>Pneu ventily multirameno</t>
  </si>
  <si>
    <t xml:space="preserve">Výdejní rameno spodního plnění </t>
  </si>
  <si>
    <t>OPW, EMCO WHEATON</t>
  </si>
  <si>
    <t>Výdejní rameno horního plnění</t>
  </si>
  <si>
    <t>Čidlo polohy ramene</t>
  </si>
  <si>
    <t>Pepperl + Fuchs</t>
  </si>
  <si>
    <t>NJ10-30GKK-N</t>
  </si>
  <si>
    <t>Limitní spínač</t>
  </si>
  <si>
    <t>Endress + Hauser</t>
  </si>
  <si>
    <t>Liguiphant M</t>
  </si>
  <si>
    <t>ACL III 0-XP-ALX2-A40000</t>
  </si>
  <si>
    <t>Uzemňovací člen</t>
  </si>
  <si>
    <t>ELOK Opava</t>
  </si>
  <si>
    <t>Aditivační jednoka</t>
  </si>
  <si>
    <t>Coax Valves</t>
  </si>
  <si>
    <t>MK 10 Ex</t>
  </si>
  <si>
    <t>Schiedrum Hydraulic</t>
  </si>
  <si>
    <t>108 BXA</t>
  </si>
  <si>
    <t>Pojišťovací ventil aditivačního potrubí</t>
  </si>
  <si>
    <t>P16 217 540 DN25</t>
  </si>
  <si>
    <t>Flitry na sání aditivačních čerpadel</t>
  </si>
  <si>
    <t>Poličské strojírny, HYDAC</t>
  </si>
  <si>
    <t xml:space="preserve">Polička F105.25/31 </t>
  </si>
  <si>
    <t>HYDAC 0160 D 010 BN4HC</t>
  </si>
  <si>
    <t>Filtry aditivačních jednotek</t>
  </si>
  <si>
    <t>Čerpadla aditiv</t>
  </si>
  <si>
    <t>201/60A 3"</t>
  </si>
  <si>
    <t>Civacon</t>
  </si>
  <si>
    <t>514892-060</t>
  </si>
  <si>
    <t>502374-001</t>
  </si>
  <si>
    <t>538428-001</t>
  </si>
  <si>
    <t>30/0246-620010M10</t>
  </si>
  <si>
    <t>550002-001</t>
  </si>
  <si>
    <t>RPKFMCRBB</t>
  </si>
  <si>
    <t>RPKFMCRBV</t>
  </si>
  <si>
    <t>554571002</t>
  </si>
  <si>
    <t>UPT-XU-500-STD-07</t>
  </si>
  <si>
    <t>GPST-XP-100-12</t>
  </si>
  <si>
    <t>GPST-XP-250-12</t>
  </si>
  <si>
    <t>RPKFMC2104AB</t>
  </si>
  <si>
    <t>RPKFMC2104AV</t>
  </si>
  <si>
    <t>RPKFMC2104BB</t>
  </si>
  <si>
    <t>RPKFMC2104BV</t>
  </si>
  <si>
    <t>528432-003</t>
  </si>
  <si>
    <t>529531-003</t>
  </si>
  <si>
    <t>528658-001</t>
  </si>
  <si>
    <t>RPKFMC2102B</t>
  </si>
  <si>
    <t>RPKFMC2102V</t>
  </si>
  <si>
    <t>Sada ND NF C302334</t>
  </si>
  <si>
    <t>Sada ND NF C302273</t>
  </si>
  <si>
    <t>Sada ND NF C302334V</t>
  </si>
  <si>
    <t>Sada ND NF C302273V</t>
  </si>
  <si>
    <t>9710000306323050</t>
  </si>
  <si>
    <t>11-818-993</t>
  </si>
  <si>
    <t>IV-GENOVA-LL-EN-100</t>
  </si>
  <si>
    <t>4" CPP Vapour coupler 3" BSP-F threaded</t>
  </si>
  <si>
    <t>TTMA 4" to BSP-M adapter</t>
  </si>
  <si>
    <t>3457-ST40-VG-FDFT</t>
  </si>
  <si>
    <t>3640-AL40-VG-FT</t>
  </si>
  <si>
    <t>3635H-AL40-VG-FT</t>
  </si>
  <si>
    <t>4" TTMA flanged PMMA sightglass ring</t>
  </si>
  <si>
    <t>4" TTMA flanged check valve</t>
  </si>
  <si>
    <t>3002K-40-VG</t>
  </si>
  <si>
    <t>1004D3SRK-0402</t>
  </si>
  <si>
    <t>SUTOR Global s.r.o.</t>
  </si>
  <si>
    <t>J0451-051 4" TTMA, Viton</t>
  </si>
  <si>
    <t>106475</t>
  </si>
  <si>
    <t>08633</t>
  </si>
  <si>
    <t>KFD2-SR2-Ex2.W</t>
  </si>
  <si>
    <t>FTL 50 KGR2AA4G5A</t>
  </si>
  <si>
    <t>FTL 325N-H3B3</t>
  </si>
  <si>
    <t>236060-150-001</t>
  </si>
  <si>
    <t>236046150N</t>
  </si>
  <si>
    <t>236077150N</t>
  </si>
  <si>
    <t>236062-101</t>
  </si>
  <si>
    <t>235562101</t>
  </si>
  <si>
    <t>644695410/644695419</t>
  </si>
  <si>
    <t>236068102</t>
  </si>
  <si>
    <t>235964102</t>
  </si>
  <si>
    <t>236031105</t>
  </si>
  <si>
    <t>EGT4-Main</t>
  </si>
  <si>
    <t>38155F</t>
  </si>
  <si>
    <t>RPKFMC06XAB</t>
  </si>
  <si>
    <t>RPKFMC06XAV</t>
  </si>
  <si>
    <t>Bearing, sleeve, Ni-Resist (009971-400)</t>
  </si>
  <si>
    <t>Bearing, seat, 3" (529675-001)</t>
  </si>
  <si>
    <t>STEM-3´200 SERIES VALVE</t>
  </si>
  <si>
    <t>RPKFMC2103B</t>
  </si>
  <si>
    <t>RPKFMC2103V</t>
  </si>
  <si>
    <t>7300E</t>
  </si>
  <si>
    <t>7100E</t>
  </si>
  <si>
    <t>EL00203-REP</t>
  </si>
  <si>
    <t>Zařízení</t>
  </si>
  <si>
    <t>Typ</t>
  </si>
  <si>
    <t>Part No.</t>
  </si>
  <si>
    <t>Popis ND</t>
  </si>
  <si>
    <t xml:space="preserve">Cena celkem za náhradní díly bez DPH </t>
  </si>
  <si>
    <t xml:space="preserve">Cena celkem za operativní servis bez DPH </t>
  </si>
  <si>
    <t>Kč/ks</t>
  </si>
  <si>
    <t xml:space="preserve">Rámcová smlouva - Servis výdejních lávek  </t>
  </si>
  <si>
    <t>Cirkulační ventil BIO tratí</t>
  </si>
  <si>
    <t>AccuLoad</t>
  </si>
  <si>
    <t>Cena za každou odpracovanou hodinu servisního technika pro poruchy  řešené na dálku (konzultace, řídící systém VAE SCX)</t>
  </si>
  <si>
    <t>Výrobce*</t>
  </si>
  <si>
    <t>OPW</t>
  </si>
  <si>
    <t>8800E</t>
  </si>
  <si>
    <t>GSC-2</t>
  </si>
  <si>
    <t>deska průtokoměru GSC-2</t>
  </si>
  <si>
    <t>Teflonové uložení stemu dolní OCV</t>
  </si>
  <si>
    <t>Teflonové uložení stemu horní OCV</t>
  </si>
  <si>
    <t>Bronzové uložení stemu horní OCV</t>
  </si>
  <si>
    <t>Závlačka stemu OCV</t>
  </si>
  <si>
    <t>Stem OCV</t>
  </si>
  <si>
    <t>Seat OCV</t>
  </si>
  <si>
    <t>OCV,FMC</t>
  </si>
  <si>
    <t>210 2"</t>
  </si>
  <si>
    <t>Seat FMC</t>
  </si>
  <si>
    <t>Stem FMC</t>
  </si>
  <si>
    <t>IMI HERION 46XX NO</t>
  </si>
  <si>
    <t>IMI HERION 46XX NC</t>
  </si>
  <si>
    <t>EMCO WHEATON</t>
  </si>
  <si>
    <t>opravná sada těsnění ramene</t>
  </si>
  <si>
    <t>ACCUPLUS-S</t>
  </si>
  <si>
    <t>Průtokoměr ACCUPLUS-S</t>
  </si>
  <si>
    <t>Deska průtokoměru ACCUPLUS-S</t>
  </si>
  <si>
    <t>550055</t>
  </si>
  <si>
    <t>Ventil COAX MK 10 Ex NC pro EVA 5</t>
  </si>
  <si>
    <t>Ventil COAX MK 10 Ex NC pro EVAPLUS-MC</t>
  </si>
  <si>
    <t>EVAPLUS-MC</t>
  </si>
  <si>
    <t>Vložka filtru 0280 D 010 ON</t>
  </si>
  <si>
    <t>HYDAC 0280 D 010 ON</t>
  </si>
  <si>
    <t>Poličské strojírny</t>
  </si>
  <si>
    <t>DB12120A-01X-030V</t>
  </si>
  <si>
    <t>555785</t>
  </si>
  <si>
    <t>Pojistný ventil HYDAC</t>
  </si>
  <si>
    <t>Pojistný ventil Niezgodka</t>
  </si>
  <si>
    <t>Sigma Pumpy</t>
  </si>
  <si>
    <t>Rotan Pump</t>
  </si>
  <si>
    <t>VIKING PUMP</t>
  </si>
  <si>
    <t>1"-ZOP-20-25-LO-10</t>
  </si>
  <si>
    <t>1"-ZOP-20-25-LO-10 NEREZ</t>
  </si>
  <si>
    <t>HD26EMFR-1U5B2</t>
  </si>
  <si>
    <t>SG40782GOV</t>
  </si>
  <si>
    <t>SG40758GOV</t>
  </si>
  <si>
    <t>SG41026GOV</t>
  </si>
  <si>
    <t>Aditivační čerpadlo SIGMA ZOP</t>
  </si>
  <si>
    <t>Aditivační čerpadlo nerezové SIGMA ZOP</t>
  </si>
  <si>
    <t>Aditivační čerpadlo HD26EMFR</t>
  </si>
  <si>
    <t>Aditivační čerpadlo VIKING Verva STŘ</t>
  </si>
  <si>
    <t>Aditivační čerpadlo VIKING</t>
  </si>
  <si>
    <t>Aditivační čerpadlo VIKING Verva LOU</t>
  </si>
  <si>
    <t>Dodávka a implementace MaR systémů do ŘS</t>
  </si>
  <si>
    <t>Jisrkově bezpečná bariéra pro PT100</t>
  </si>
  <si>
    <t>Jisrkově bezpečná bariéra pro čidlo zaplavení</t>
  </si>
  <si>
    <t>Jisrkově bezpečná bariéra pro čidlo polohy</t>
  </si>
  <si>
    <t>Teploměr PT100 do Ex zóny 1</t>
  </si>
  <si>
    <t>Tlakoměr s rozsahem 0 - 1 Mpa do Ex zóny 1</t>
  </si>
  <si>
    <t>Čidlo zaplavení do Ex zóny 1</t>
  </si>
  <si>
    <t>Čidlo polohy do Ex zóny 1</t>
  </si>
  <si>
    <t>Zenerova bariéra pro tlakoměr</t>
  </si>
  <si>
    <t>Kabeláže pro teploměr PT 100 včetně montáže</t>
  </si>
  <si>
    <t>Kč/m</t>
  </si>
  <si>
    <t>Kabeláže pro tlakoměr včetně montáže</t>
  </si>
  <si>
    <t>Kabeláže pro čidlo polohy včetně montáže</t>
  </si>
  <si>
    <t>Kabeláže pro čidlo zaplavení včetně montáže</t>
  </si>
  <si>
    <t xml:space="preserve">* náhradní díly mohou být i od jiných dodavatelů, ale zhotovitel musí zaručit kompatibilitu a stejné technické parametry v technologii </t>
  </si>
  <si>
    <t>Cena za každou odpracovanou hodinu technika pro montáž, zapojení, oživení a otestování prvků MaR</t>
  </si>
  <si>
    <t>Cena za každou odpracovanou hodinu programátora PLC/SCADA pro implementaci připojených prvků MaR do ŘS</t>
  </si>
  <si>
    <t xml:space="preserve">Cena celkem za dodávku a implementaci MaR bez DPH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</si>
</sst>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2">
    <xf numFmtId="0" fontId="0" fillId="0" borderId="0" xfId="0"/>
    <xf numFmtId="0" fontId="2" fillId="2" borderId="6" xfId="1" applyFont="1" applyFill="1" applyBorder="1" applyAlignment="1">
      <alignment wrapText="1"/>
    </xf>
    <xf numFmtId="3" fontId="9" fillId="3" borderId="44" xfId="1" applyNumberFormat="1" applyFont="1" applyFill="1" applyBorder="1" applyAlignment="1">
      <alignment horizontal="center"/>
    </xf>
    <xf numFmtId="0" fontId="5" fillId="0" borderId="13" xfId="0" applyFont="1" applyFill="1" applyBorder="1" applyAlignment="1">
      <alignment vertical="center"/>
    </xf>
    <xf numFmtId="49" fontId="5" fillId="0" borderId="13" xfId="0" applyNumberFormat="1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50" xfId="0" applyFont="1" applyFill="1" applyBorder="1" applyAlignment="1">
      <alignment horizontal="center" vertical="center"/>
    </xf>
    <xf numFmtId="0" fontId="5" fillId="0" borderId="14" xfId="1" applyFont="1" applyFill="1" applyBorder="1" applyAlignment="1" applyProtection="1">
      <alignment horizontal="center" vertical="center"/>
    </xf>
    <xf numFmtId="0" fontId="5" fillId="0" borderId="13" xfId="0" applyFont="1" applyFill="1" applyBorder="1" applyAlignment="1">
      <alignment vertical="center" wrapText="1"/>
    </xf>
    <xf numFmtId="49" fontId="5" fillId="0" borderId="13" xfId="0" applyNumberFormat="1" applyFont="1" applyFill="1" applyBorder="1" applyAlignment="1">
      <alignment horizontal="left" vertical="center" wrapText="1"/>
    </xf>
    <xf numFmtId="0" fontId="5" fillId="0" borderId="4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45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vertical="center" wrapText="1"/>
    </xf>
    <xf numFmtId="49" fontId="5" fillId="0" borderId="16" xfId="0" applyNumberFormat="1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51" xfId="0" applyFont="1" applyFill="1" applyBorder="1" applyAlignment="1">
      <alignment horizontal="center" vertical="center"/>
    </xf>
    <xf numFmtId="0" fontId="5" fillId="0" borderId="52" xfId="1" applyFont="1" applyFill="1" applyBorder="1" applyAlignment="1" applyProtection="1">
      <alignment horizontal="center" vertical="center"/>
    </xf>
    <xf numFmtId="0" fontId="3" fillId="2" borderId="7" xfId="1" applyFont="1" applyFill="1" applyBorder="1" applyAlignment="1">
      <alignment horizontal="right" wrapText="1"/>
    </xf>
    <xf numFmtId="0" fontId="0" fillId="0" borderId="0" xfId="0" applyAlignment="1">
      <alignment horizontal="right"/>
    </xf>
    <xf numFmtId="3" fontId="9" fillId="3" borderId="53" xfId="1" applyNumberFormat="1" applyFont="1" applyFill="1" applyBorder="1" applyAlignment="1">
      <alignment horizontal="center"/>
    </xf>
    <xf numFmtId="0" fontId="9" fillId="3" borderId="53" xfId="1" applyFont="1" applyFill="1" applyBorder="1" applyAlignment="1" applyProtection="1">
      <alignment horizontal="center" vertical="center" wrapText="1"/>
    </xf>
    <xf numFmtId="0" fontId="5" fillId="0" borderId="55" xfId="0" applyFont="1" applyFill="1" applyBorder="1" applyAlignment="1">
      <alignment vertical="center"/>
    </xf>
    <xf numFmtId="49" fontId="5" fillId="0" borderId="55" xfId="0" applyNumberFormat="1" applyFont="1" applyFill="1" applyBorder="1" applyAlignment="1">
      <alignment horizontal="left" vertical="center"/>
    </xf>
    <xf numFmtId="0" fontId="5" fillId="0" borderId="55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1" applyFont="1" applyFill="1" applyBorder="1" applyAlignment="1" applyProtection="1">
      <alignment horizontal="center" vertical="center"/>
    </xf>
    <xf numFmtId="3" fontId="4" fillId="3" borderId="36" xfId="1" applyNumberFormat="1" applyFont="1" applyFill="1" applyBorder="1" applyAlignment="1">
      <alignment horizontal="center"/>
    </xf>
    <xf numFmtId="0" fontId="4" fillId="3" borderId="19" xfId="1" applyFont="1" applyFill="1" applyBorder="1" applyAlignment="1" applyProtection="1">
      <alignment horizontal="center" vertical="center" wrapText="1"/>
    </xf>
    <xf numFmtId="0" fontId="4" fillId="3" borderId="19" xfId="1" applyFont="1" applyFill="1" applyBorder="1" applyAlignment="1">
      <alignment horizontal="center" vertical="center" wrapText="1"/>
    </xf>
    <xf numFmtId="0" fontId="4" fillId="3" borderId="43" xfId="1" applyFont="1" applyFill="1" applyBorder="1" applyAlignment="1" applyProtection="1">
      <alignment horizontal="center" vertical="center"/>
    </xf>
    <xf numFmtId="3" fontId="4" fillId="3" borderId="56" xfId="1" applyNumberFormat="1" applyFont="1" applyFill="1" applyBorder="1" applyAlignment="1">
      <alignment vertical="center"/>
    </xf>
    <xf numFmtId="164" fontId="7" fillId="0" borderId="57" xfId="1" applyNumberFormat="1" applyFont="1" applyFill="1" applyBorder="1" applyAlignment="1">
      <alignment horizontal="right" vertical="center" wrapText="1"/>
    </xf>
    <xf numFmtId="164" fontId="7" fillId="0" borderId="58" xfId="1" applyNumberFormat="1" applyFont="1" applyFill="1" applyBorder="1" applyAlignment="1">
      <alignment horizontal="right" vertical="center" wrapText="1"/>
    </xf>
    <xf numFmtId="164" fontId="7" fillId="0" borderId="59" xfId="1" applyNumberFormat="1" applyFont="1" applyFill="1" applyBorder="1" applyAlignment="1">
      <alignment horizontal="right" vertical="center" wrapText="1"/>
    </xf>
    <xf numFmtId="4" fontId="10" fillId="4" borderId="60" xfId="0" applyNumberFormat="1" applyFont="1" applyFill="1" applyBorder="1" applyAlignment="1">
      <alignment horizontal="center"/>
    </xf>
    <xf numFmtId="4" fontId="10" fillId="4" borderId="22" xfId="0" applyNumberFormat="1" applyFont="1" applyFill="1" applyBorder="1" applyAlignment="1">
      <alignment horizontal="center"/>
    </xf>
    <xf numFmtId="4" fontId="10" fillId="4" borderId="23" xfId="0" applyNumberFormat="1" applyFont="1" applyFill="1" applyBorder="1" applyAlignment="1">
      <alignment horizontal="center"/>
    </xf>
    <xf numFmtId="49" fontId="5" fillId="0" borderId="13" xfId="0" applyNumberFormat="1" applyFont="1" applyFill="1" applyBorder="1" applyAlignment="1">
      <alignment vertical="center" wrapText="1"/>
    </xf>
    <xf numFmtId="0" fontId="5" fillId="0" borderId="4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20" xfId="1" applyFont="1" applyBorder="1" applyAlignment="1" applyProtection="1">
      <alignment horizontal="center" vertical="center" wrapText="1"/>
    </xf>
    <xf numFmtId="4" fontId="5" fillId="4" borderId="30" xfId="1" applyNumberFormat="1" applyFont="1" applyFill="1" applyBorder="1" applyAlignment="1" applyProtection="1">
      <alignment horizontal="center" vertical="center" wrapText="1"/>
    </xf>
    <xf numFmtId="0" fontId="5" fillId="0" borderId="30" xfId="1" applyFont="1" applyBorder="1" applyAlignment="1" applyProtection="1">
      <alignment horizontal="left" vertical="center" wrapText="1"/>
    </xf>
    <xf numFmtId="3" fontId="5" fillId="0" borderId="13" xfId="1" applyNumberFormat="1" applyFont="1" applyBorder="1" applyAlignment="1">
      <alignment horizontal="center" vertical="center"/>
    </xf>
    <xf numFmtId="0" fontId="5" fillId="0" borderId="50" xfId="1" applyFont="1" applyBorder="1" applyAlignment="1" applyProtection="1">
      <alignment horizontal="center" vertical="center" wrapText="1"/>
    </xf>
    <xf numFmtId="4" fontId="5" fillId="4" borderId="22" xfId="1" applyNumberFormat="1" applyFont="1" applyFill="1" applyBorder="1" applyAlignment="1" applyProtection="1">
      <alignment vertical="center" wrapText="1"/>
    </xf>
    <xf numFmtId="4" fontId="5" fillId="4" borderId="22" xfId="1" applyNumberFormat="1" applyFont="1" applyFill="1" applyBorder="1" applyAlignment="1" applyProtection="1">
      <alignment horizontal="center" vertical="center" wrapText="1"/>
    </xf>
    <xf numFmtId="164" fontId="7" fillId="0" borderId="63" xfId="1" applyNumberFormat="1" applyFont="1" applyBorder="1" applyAlignment="1" applyProtection="1">
      <alignment vertical="center" wrapText="1"/>
    </xf>
    <xf numFmtId="0" fontId="5" fillId="0" borderId="22" xfId="1" applyFont="1" applyBorder="1" applyAlignment="1" applyProtection="1">
      <alignment vertical="center" wrapText="1"/>
    </xf>
    <xf numFmtId="0" fontId="5" fillId="0" borderId="22" xfId="1" applyFont="1" applyBorder="1" applyAlignment="1" applyProtection="1">
      <alignment horizontal="center" vertical="center" wrapText="1"/>
    </xf>
    <xf numFmtId="0" fontId="5" fillId="0" borderId="22" xfId="1" applyFont="1" applyBorder="1" applyAlignment="1" applyProtection="1">
      <alignment horizontal="left" vertical="center" wrapText="1"/>
    </xf>
    <xf numFmtId="3" fontId="5" fillId="3" borderId="1" xfId="1" applyNumberFormat="1" applyFont="1" applyFill="1" applyBorder="1" applyAlignment="1">
      <alignment horizontal="center" vertical="center"/>
    </xf>
    <xf numFmtId="3" fontId="5" fillId="3" borderId="5" xfId="1" applyNumberFormat="1" applyFont="1" applyFill="1" applyBorder="1" applyAlignment="1">
      <alignment horizontal="center" vertical="center"/>
    </xf>
    <xf numFmtId="3" fontId="5" fillId="3" borderId="54" xfId="1" applyNumberFormat="1" applyFont="1" applyFill="1" applyBorder="1" applyAlignment="1">
      <alignment horizontal="center" vertical="center"/>
    </xf>
    <xf numFmtId="3" fontId="5" fillId="3" borderId="2" xfId="1" applyNumberFormat="1" applyFont="1" applyFill="1" applyBorder="1" applyAlignment="1">
      <alignment horizontal="center" vertical="center"/>
    </xf>
    <xf numFmtId="3" fontId="5" fillId="3" borderId="3" xfId="1" applyNumberFormat="1" applyFont="1" applyFill="1" applyBorder="1" applyAlignment="1">
      <alignment horizontal="center" vertical="center"/>
    </xf>
    <xf numFmtId="3" fontId="5" fillId="3" borderId="35" xfId="1" applyNumberFormat="1" applyFont="1" applyFill="1" applyBorder="1" applyAlignment="1">
      <alignment horizontal="center" vertical="center"/>
    </xf>
    <xf numFmtId="3" fontId="5" fillId="3" borderId="6" xfId="1" applyNumberFormat="1" applyFont="1" applyFill="1" applyBorder="1" applyAlignment="1">
      <alignment horizontal="center" vertical="center"/>
    </xf>
    <xf numFmtId="3" fontId="5" fillId="3" borderId="7" xfId="1" applyNumberFormat="1" applyFont="1" applyFill="1" applyBorder="1" applyAlignment="1">
      <alignment horizontal="center" vertical="center"/>
    </xf>
    <xf numFmtId="0" fontId="8" fillId="4" borderId="1" xfId="1" applyFont="1" applyFill="1" applyBorder="1" applyAlignment="1" applyProtection="1">
      <alignment horizontal="left" vertical="center" wrapText="1"/>
    </xf>
    <xf numFmtId="0" fontId="8" fillId="4" borderId="2" xfId="1" applyFont="1" applyFill="1" applyBorder="1" applyAlignment="1" applyProtection="1">
      <alignment horizontal="left" vertical="center" wrapText="1"/>
    </xf>
    <xf numFmtId="0" fontId="8" fillId="4" borderId="3" xfId="1" applyFont="1" applyFill="1" applyBorder="1" applyAlignment="1" applyProtection="1">
      <alignment horizontal="left" vertical="center" wrapText="1"/>
    </xf>
    <xf numFmtId="0" fontId="8" fillId="4" borderId="5" xfId="1" applyFont="1" applyFill="1" applyBorder="1" applyAlignment="1" applyProtection="1">
      <alignment horizontal="left" vertical="center" wrapText="1"/>
    </xf>
    <xf numFmtId="0" fontId="8" fillId="4" borderId="6" xfId="1" applyFont="1" applyFill="1" applyBorder="1" applyAlignment="1" applyProtection="1">
      <alignment horizontal="left" vertical="center" wrapText="1"/>
    </xf>
    <xf numFmtId="0" fontId="8" fillId="4" borderId="7" xfId="1" applyFont="1" applyFill="1" applyBorder="1" applyAlignment="1" applyProtection="1">
      <alignment horizontal="left" vertical="center" wrapText="1"/>
    </xf>
    <xf numFmtId="164" fontId="7" fillId="4" borderId="4" xfId="1" applyNumberFormat="1" applyFont="1" applyFill="1" applyBorder="1" applyAlignment="1" applyProtection="1">
      <alignment horizontal="right" vertical="center" wrapText="1"/>
    </xf>
    <xf numFmtId="0" fontId="7" fillId="4" borderId="8" xfId="1" applyFont="1" applyFill="1" applyBorder="1" applyAlignment="1" applyProtection="1">
      <alignment horizontal="right" vertical="center" wrapText="1"/>
    </xf>
    <xf numFmtId="0" fontId="5" fillId="0" borderId="26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0" fontId="5" fillId="0" borderId="50" xfId="1" applyFont="1" applyBorder="1" applyAlignment="1" applyProtection="1">
      <alignment horizontal="left" vertical="center" wrapText="1"/>
    </xf>
    <xf numFmtId="0" fontId="5" fillId="0" borderId="63" xfId="1" applyFont="1" applyBorder="1" applyAlignment="1" applyProtection="1">
      <alignment horizontal="left" vertical="center" wrapText="1"/>
    </xf>
    <xf numFmtId="0" fontId="5" fillId="0" borderId="58" xfId="1" applyFont="1" applyBorder="1" applyAlignment="1" applyProtection="1">
      <alignment horizontal="left" vertical="center" wrapText="1"/>
    </xf>
    <xf numFmtId="3" fontId="5" fillId="3" borderId="9" xfId="1" applyNumberFormat="1" applyFont="1" applyFill="1" applyBorder="1" applyAlignment="1">
      <alignment horizontal="center" vertical="center"/>
    </xf>
    <xf numFmtId="3" fontId="5" fillId="3" borderId="28" xfId="1" applyNumberFormat="1" applyFont="1" applyFill="1" applyBorder="1" applyAlignment="1">
      <alignment horizontal="center" vertical="center"/>
    </xf>
    <xf numFmtId="0" fontId="5" fillId="0" borderId="13" xfId="1" applyFont="1" applyBorder="1" applyAlignment="1" applyProtection="1">
      <alignment horizontal="left" vertical="center" wrapText="1"/>
    </xf>
    <xf numFmtId="0" fontId="5" fillId="0" borderId="30" xfId="1" applyFont="1" applyBorder="1" applyAlignment="1" applyProtection="1">
      <alignment horizontal="center" vertical="center" wrapText="1"/>
    </xf>
    <xf numFmtId="0" fontId="5" fillId="0" borderId="27" xfId="1" applyFont="1" applyBorder="1" applyAlignment="1" applyProtection="1">
      <alignment horizontal="center" vertical="center" wrapText="1"/>
    </xf>
    <xf numFmtId="0" fontId="5" fillId="0" borderId="21" xfId="1" applyFont="1" applyBorder="1" applyAlignment="1" applyProtection="1">
      <alignment horizontal="left" vertical="center" wrapText="1"/>
    </xf>
    <xf numFmtId="0" fontId="5" fillId="0" borderId="18" xfId="1" applyFont="1" applyBorder="1" applyAlignment="1" applyProtection="1">
      <alignment horizontal="left" vertical="center" wrapText="1"/>
    </xf>
    <xf numFmtId="3" fontId="5" fillId="0" borderId="19" xfId="1" applyNumberFormat="1" applyFont="1" applyBorder="1" applyAlignment="1">
      <alignment horizontal="center" vertical="center"/>
    </xf>
    <xf numFmtId="3" fontId="5" fillId="0" borderId="34" xfId="1" applyNumberFormat="1" applyFont="1" applyBorder="1" applyAlignment="1">
      <alignment horizontal="center" vertical="center"/>
    </xf>
    <xf numFmtId="0" fontId="5" fillId="0" borderId="20" xfId="1" applyFont="1" applyBorder="1" applyAlignment="1" applyProtection="1">
      <alignment horizontal="center" vertical="center" wrapText="1"/>
    </xf>
    <xf numFmtId="0" fontId="5" fillId="0" borderId="35" xfId="1" applyFont="1" applyBorder="1" applyAlignment="1" applyProtection="1">
      <alignment horizontal="center" vertical="center" wrapText="1"/>
    </xf>
    <xf numFmtId="4" fontId="5" fillId="4" borderId="30" xfId="1" applyNumberFormat="1" applyFont="1" applyFill="1" applyBorder="1" applyAlignment="1" applyProtection="1">
      <alignment horizontal="center" vertical="center" wrapText="1"/>
    </xf>
    <xf numFmtId="4" fontId="5" fillId="4" borderId="8" xfId="1" applyNumberFormat="1" applyFont="1" applyFill="1" applyBorder="1" applyAlignment="1" applyProtection="1">
      <alignment horizontal="center" vertical="center" wrapText="1"/>
    </xf>
    <xf numFmtId="164" fontId="7" fillId="0" borderId="22" xfId="1" applyNumberFormat="1" applyFont="1" applyBorder="1" applyAlignment="1" applyProtection="1">
      <alignment horizontal="right" vertical="center" wrapText="1"/>
    </xf>
    <xf numFmtId="164" fontId="7" fillId="0" borderId="23" xfId="1" applyNumberFormat="1" applyFont="1" applyBorder="1" applyAlignment="1" applyProtection="1">
      <alignment horizontal="right" vertical="center" wrapText="1"/>
    </xf>
    <xf numFmtId="0" fontId="5" fillId="0" borderId="30" xfId="1" applyFont="1" applyBorder="1" applyAlignment="1" applyProtection="1">
      <alignment horizontal="left" vertical="center" wrapText="1"/>
    </xf>
    <xf numFmtId="0" fontId="5" fillId="0" borderId="27" xfId="1" applyFont="1" applyBorder="1" applyAlignment="1" applyProtection="1">
      <alignment horizontal="left" vertical="center" wrapText="1"/>
    </xf>
    <xf numFmtId="3" fontId="5" fillId="0" borderId="10" xfId="1" applyNumberFormat="1" applyFont="1" applyBorder="1" applyAlignment="1">
      <alignment horizontal="center" vertical="center"/>
    </xf>
    <xf numFmtId="0" fontId="5" fillId="0" borderId="17" xfId="1" applyFont="1" applyBorder="1" applyAlignment="1" applyProtection="1">
      <alignment horizontal="center" vertical="center" wrapText="1"/>
    </xf>
    <xf numFmtId="4" fontId="5" fillId="4" borderId="27" xfId="1" applyNumberFormat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>
      <alignment horizontal="left" wrapText="1"/>
    </xf>
    <xf numFmtId="0" fontId="2" fillId="2" borderId="2" xfId="1" applyFont="1" applyFill="1" applyBorder="1" applyAlignment="1">
      <alignment horizontal="left" wrapText="1"/>
    </xf>
    <xf numFmtId="0" fontId="2" fillId="2" borderId="3" xfId="1" applyFont="1" applyFill="1" applyBorder="1" applyAlignment="1">
      <alignment horizontal="left" wrapText="1"/>
    </xf>
    <xf numFmtId="0" fontId="1" fillId="0" borderId="4" xfId="1" applyBorder="1" applyAlignment="1">
      <alignment horizontal="center"/>
    </xf>
    <xf numFmtId="0" fontId="1" fillId="0" borderId="8" xfId="1" applyBorder="1" applyAlignment="1">
      <alignment horizontal="center"/>
    </xf>
    <xf numFmtId="0" fontId="2" fillId="2" borderId="5" xfId="1" applyFont="1" applyFill="1" applyBorder="1" applyAlignment="1">
      <alignment horizontal="left" wrapText="1"/>
    </xf>
    <xf numFmtId="0" fontId="2" fillId="2" borderId="6" xfId="1" applyFont="1" applyFill="1" applyBorder="1" applyAlignment="1">
      <alignment horizontal="left" wrapText="1"/>
    </xf>
    <xf numFmtId="3" fontId="4" fillId="3" borderId="9" xfId="1" applyNumberFormat="1" applyFont="1" applyFill="1" applyBorder="1" applyAlignment="1">
      <alignment horizontal="center" vertical="center"/>
    </xf>
    <xf numFmtId="3" fontId="4" fillId="3" borderId="12" xfId="1" applyNumberFormat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 wrapText="1"/>
    </xf>
    <xf numFmtId="0" fontId="4" fillId="3" borderId="13" xfId="1" applyFont="1" applyFill="1" applyBorder="1" applyAlignment="1">
      <alignment horizontal="center" vertical="center" wrapText="1"/>
    </xf>
    <xf numFmtId="0" fontId="4" fillId="3" borderId="53" xfId="1" applyFont="1" applyFill="1" applyBorder="1" applyAlignment="1">
      <alignment horizontal="center" vertical="center" wrapText="1"/>
    </xf>
    <xf numFmtId="0" fontId="4" fillId="3" borderId="11" xfId="1" applyFont="1" applyFill="1" applyBorder="1" applyAlignment="1" applyProtection="1">
      <alignment horizontal="center" vertical="center"/>
    </xf>
    <xf numFmtId="0" fontId="4" fillId="3" borderId="14" xfId="1" applyFont="1" applyFill="1" applyBorder="1" applyAlignment="1" applyProtection="1">
      <alignment horizontal="center" vertical="center"/>
    </xf>
    <xf numFmtId="0" fontId="4" fillId="3" borderId="54" xfId="1" applyFont="1" applyFill="1" applyBorder="1" applyAlignment="1" applyProtection="1">
      <alignment horizontal="center" vertical="center" wrapText="1"/>
    </xf>
    <xf numFmtId="0" fontId="4" fillId="3" borderId="2" xfId="1" applyFont="1" applyFill="1" applyBorder="1" applyAlignment="1" applyProtection="1">
      <alignment horizontal="center" vertical="center" wrapText="1"/>
    </xf>
    <xf numFmtId="0" fontId="4" fillId="3" borderId="61" xfId="1" applyFont="1" applyFill="1" applyBorder="1" applyAlignment="1" applyProtection="1">
      <alignment horizontal="center" vertical="center" wrapText="1"/>
    </xf>
    <xf numFmtId="0" fontId="4" fillId="3" borderId="17" xfId="1" applyFont="1" applyFill="1" applyBorder="1" applyAlignment="1" applyProtection="1">
      <alignment horizontal="center" vertical="center" wrapText="1"/>
    </xf>
    <xf numFmtId="0" fontId="4" fillId="3" borderId="41" xfId="1" applyFont="1" applyFill="1" applyBorder="1" applyAlignment="1" applyProtection="1">
      <alignment horizontal="center" vertical="center" wrapText="1"/>
    </xf>
    <xf numFmtId="0" fontId="4" fillId="3" borderId="37" xfId="1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164" fontId="7" fillId="0" borderId="27" xfId="1" applyNumberFormat="1" applyFont="1" applyBorder="1" applyAlignment="1" applyProtection="1">
      <alignment horizontal="right" vertical="center" wrapText="1"/>
    </xf>
    <xf numFmtId="0" fontId="5" fillId="0" borderId="25" xfId="1" applyFont="1" applyBorder="1" applyAlignment="1" applyProtection="1">
      <alignment horizontal="left" vertical="center" wrapText="1"/>
    </xf>
    <xf numFmtId="3" fontId="5" fillId="0" borderId="42" xfId="1" applyNumberFormat="1" applyFont="1" applyBorder="1" applyAlignment="1">
      <alignment horizontal="center" vertical="center"/>
    </xf>
    <xf numFmtId="0" fontId="5" fillId="0" borderId="29" xfId="1" applyFont="1" applyBorder="1" applyAlignment="1" applyProtection="1">
      <alignment horizontal="center" vertical="center" wrapText="1"/>
    </xf>
    <xf numFmtId="4" fontId="5" fillId="4" borderId="26" xfId="1" applyNumberFormat="1" applyFont="1" applyFill="1" applyBorder="1" applyAlignment="1" applyProtection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45" xfId="0" applyFont="1" applyFill="1" applyBorder="1" applyAlignment="1">
      <alignment horizontal="center" vertical="center" wrapText="1"/>
    </xf>
    <xf numFmtId="0" fontId="5" fillId="0" borderId="6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164" fontId="11" fillId="5" borderId="4" xfId="1" applyNumberFormat="1" applyFont="1" applyFill="1" applyBorder="1" applyAlignment="1" applyProtection="1">
      <alignment horizontal="right" vertical="center" wrapText="1"/>
    </xf>
    <xf numFmtId="164" fontId="11" fillId="5" borderId="8" xfId="1" applyNumberFormat="1" applyFont="1" applyFill="1" applyBorder="1" applyAlignment="1" applyProtection="1">
      <alignment horizontal="right" vertical="center" wrapText="1"/>
    </xf>
    <xf numFmtId="0" fontId="5" fillId="0" borderId="4" xfId="1" applyFont="1" applyBorder="1" applyAlignment="1" applyProtection="1">
      <alignment horizontal="center"/>
    </xf>
    <xf numFmtId="0" fontId="5" fillId="0" borderId="8" xfId="1" applyFont="1" applyBorder="1" applyAlignment="1" applyProtection="1">
      <alignment horizontal="center"/>
    </xf>
    <xf numFmtId="3" fontId="5" fillId="3" borderId="15" xfId="1" applyNumberFormat="1" applyFont="1" applyFill="1" applyBorder="1" applyAlignment="1">
      <alignment horizontal="center" vertical="center"/>
    </xf>
    <xf numFmtId="0" fontId="6" fillId="3" borderId="47" xfId="1" applyFont="1" applyFill="1" applyBorder="1" applyAlignment="1" applyProtection="1">
      <alignment horizontal="left" wrapText="1"/>
    </xf>
    <xf numFmtId="0" fontId="6" fillId="3" borderId="49" xfId="1" applyFont="1" applyFill="1" applyBorder="1" applyAlignment="1" applyProtection="1">
      <alignment horizontal="left" wrapText="1"/>
    </xf>
    <xf numFmtId="0" fontId="6" fillId="3" borderId="48" xfId="1" applyFont="1" applyFill="1" applyBorder="1" applyAlignment="1" applyProtection="1">
      <alignment horizontal="left" wrapText="1"/>
    </xf>
    <xf numFmtId="3" fontId="4" fillId="3" borderId="1" xfId="1" applyNumberFormat="1" applyFont="1" applyFill="1" applyBorder="1" applyAlignment="1">
      <alignment horizontal="center" vertical="center"/>
    </xf>
    <xf numFmtId="3" fontId="4" fillId="3" borderId="26" xfId="1" applyNumberFormat="1" applyFont="1" applyFill="1" applyBorder="1" applyAlignment="1">
      <alignment horizontal="center" vertical="center"/>
    </xf>
    <xf numFmtId="3" fontId="4" fillId="3" borderId="8" xfId="1" applyNumberFormat="1" applyFont="1" applyFill="1" applyBorder="1" applyAlignment="1">
      <alignment horizontal="center" vertical="center"/>
    </xf>
    <xf numFmtId="0" fontId="8" fillId="4" borderId="24" xfId="1" applyFont="1" applyFill="1" applyBorder="1" applyAlignment="1" applyProtection="1">
      <alignment horizontal="left" vertical="center" wrapText="1"/>
    </xf>
    <xf numFmtId="0" fontId="8" fillId="4" borderId="0" xfId="1" applyFont="1" applyFill="1" applyBorder="1" applyAlignment="1" applyProtection="1">
      <alignment horizontal="left" vertical="center" wrapText="1"/>
    </xf>
    <xf numFmtId="0" fontId="8" fillId="4" borderId="25" xfId="1" applyFont="1" applyFill="1" applyBorder="1" applyAlignment="1" applyProtection="1">
      <alignment horizontal="left" vertical="center" wrapText="1"/>
    </xf>
    <xf numFmtId="164" fontId="7" fillId="4" borderId="26" xfId="1" applyNumberFormat="1" applyFont="1" applyFill="1" applyBorder="1" applyAlignment="1" applyProtection="1">
      <alignment horizontal="right" vertical="center" wrapText="1"/>
    </xf>
    <xf numFmtId="0" fontId="9" fillId="3" borderId="54" xfId="1" applyFont="1" applyFill="1" applyBorder="1" applyAlignment="1">
      <alignment horizontal="center" vertical="center" wrapText="1"/>
    </xf>
    <xf numFmtId="0" fontId="9" fillId="3" borderId="2" xfId="1" applyFont="1" applyFill="1" applyBorder="1" applyAlignment="1">
      <alignment horizontal="center" vertical="center" wrapText="1"/>
    </xf>
    <xf numFmtId="0" fontId="9" fillId="3" borderId="3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 applyProtection="1">
      <alignment horizontal="center" vertical="center"/>
    </xf>
    <xf numFmtId="0" fontId="4" fillId="0" borderId="8" xfId="1" applyFont="1" applyFill="1" applyBorder="1" applyAlignment="1" applyProtection="1">
      <alignment horizontal="center" vertical="center"/>
    </xf>
    <xf numFmtId="0" fontId="5" fillId="0" borderId="46" xfId="0" applyFont="1" applyFill="1" applyBorder="1" applyAlignment="1">
      <alignment horizontal="center" vertical="center" wrapText="1"/>
    </xf>
    <xf numFmtId="0" fontId="5" fillId="0" borderId="45" xfId="0" applyFont="1" applyFill="1" applyBorder="1" applyAlignment="1">
      <alignment horizontal="center" vertical="center"/>
    </xf>
    <xf numFmtId="0" fontId="5" fillId="0" borderId="55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29" xfId="1" applyFont="1" applyBorder="1" applyAlignment="1" applyProtection="1">
      <alignment horizontal="left" vertical="center" wrapText="1"/>
    </xf>
    <xf numFmtId="0" fontId="5" fillId="0" borderId="0" xfId="1" applyFont="1" applyBorder="1" applyAlignment="1" applyProtection="1">
      <alignment horizontal="left" vertical="center" wrapText="1"/>
    </xf>
    <xf numFmtId="0" fontId="5" fillId="0" borderId="36" xfId="1" applyFont="1" applyBorder="1" applyAlignment="1" applyProtection="1">
      <alignment horizontal="left" vertical="center" wrapText="1"/>
    </xf>
    <xf numFmtId="0" fontId="5" fillId="0" borderId="17" xfId="1" applyFont="1" applyBorder="1" applyAlignment="1" applyProtection="1">
      <alignment horizontal="left" vertical="center" wrapText="1"/>
    </xf>
    <xf numFmtId="0" fontId="5" fillId="0" borderId="41" xfId="1" applyFont="1" applyBorder="1" applyAlignment="1" applyProtection="1">
      <alignment horizontal="left" vertical="center" wrapText="1"/>
    </xf>
    <xf numFmtId="0" fontId="5" fillId="0" borderId="37" xfId="1" applyFont="1" applyBorder="1" applyAlignment="1" applyProtection="1">
      <alignment horizontal="left" vertical="center" wrapText="1"/>
    </xf>
    <xf numFmtId="0" fontId="5" fillId="0" borderId="20" xfId="1" applyFont="1" applyBorder="1" applyAlignment="1" applyProtection="1">
      <alignment horizontal="left" vertical="center" wrapText="1"/>
    </xf>
    <xf numFmtId="0" fontId="5" fillId="0" borderId="40" xfId="1" applyFont="1" applyBorder="1" applyAlignment="1" applyProtection="1">
      <alignment horizontal="left" vertical="center" wrapText="1"/>
    </xf>
    <xf numFmtId="0" fontId="5" fillId="0" borderId="39" xfId="1" applyFont="1" applyBorder="1" applyAlignment="1" applyProtection="1">
      <alignment horizontal="left" vertical="center" wrapText="1"/>
    </xf>
    <xf numFmtId="0" fontId="11" fillId="5" borderId="1" xfId="1" applyFont="1" applyFill="1" applyBorder="1" applyAlignment="1" applyProtection="1">
      <alignment horizontal="left" vertical="center" wrapText="1"/>
    </xf>
    <xf numFmtId="0" fontId="11" fillId="5" borderId="2" xfId="1" applyFont="1" applyFill="1" applyBorder="1" applyAlignment="1" applyProtection="1">
      <alignment horizontal="left" vertical="center" wrapText="1"/>
    </xf>
    <xf numFmtId="0" fontId="11" fillId="5" borderId="3" xfId="1" applyFont="1" applyFill="1" applyBorder="1" applyAlignment="1" applyProtection="1">
      <alignment horizontal="left" vertical="center" wrapText="1"/>
    </xf>
    <xf numFmtId="0" fontId="11" fillId="5" borderId="5" xfId="1" applyFont="1" applyFill="1" applyBorder="1" applyAlignment="1" applyProtection="1">
      <alignment horizontal="left" vertical="center" wrapText="1"/>
    </xf>
    <xf numFmtId="0" fontId="11" fillId="5" borderId="6" xfId="1" applyFont="1" applyFill="1" applyBorder="1" applyAlignment="1" applyProtection="1">
      <alignment horizontal="left" vertical="center" wrapText="1"/>
    </xf>
    <xf numFmtId="0" fontId="11" fillId="5" borderId="7" xfId="1" applyFont="1" applyFill="1" applyBorder="1" applyAlignment="1" applyProtection="1">
      <alignment horizontal="left" vertical="center" wrapText="1"/>
    </xf>
    <xf numFmtId="0" fontId="5" fillId="0" borderId="35" xfId="1" applyFont="1" applyBorder="1" applyAlignment="1" applyProtection="1">
      <alignment horizontal="left" vertical="center" wrapText="1"/>
    </xf>
    <xf numFmtId="0" fontId="5" fillId="0" borderId="6" xfId="1" applyFont="1" applyBorder="1" applyAlignment="1" applyProtection="1">
      <alignment horizontal="left" vertical="center" wrapText="1"/>
    </xf>
    <xf numFmtId="0" fontId="5" fillId="0" borderId="38" xfId="1" applyFont="1" applyBorder="1" applyAlignment="1" applyProtection="1">
      <alignment horizontal="left" vertical="center" wrapText="1"/>
    </xf>
    <xf numFmtId="0" fontId="5" fillId="0" borderId="62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 wrapText="1"/>
    </xf>
    <xf numFmtId="4" fontId="5" fillId="4" borderId="4" xfId="1" applyNumberFormat="1" applyFont="1" applyFill="1" applyBorder="1" applyAlignment="1" applyProtection="1">
      <alignment horizontal="center" vertical="center" wrapText="1"/>
    </xf>
    <xf numFmtId="164" fontId="7" fillId="0" borderId="41" xfId="1" applyNumberFormat="1" applyFont="1" applyBorder="1" applyAlignment="1" applyProtection="1">
      <alignment horizontal="right" vertical="center" wrapText="1"/>
    </xf>
    <xf numFmtId="164" fontId="7" fillId="0" borderId="63" xfId="1" applyNumberFormat="1" applyFont="1" applyBorder="1" applyAlignment="1" applyProtection="1">
      <alignment horizontal="right" vertical="center" wrapText="1"/>
    </xf>
    <xf numFmtId="0" fontId="5" fillId="0" borderId="4" xfId="1" applyFont="1" applyBorder="1" applyAlignment="1" applyProtection="1">
      <alignment horizontal="left" vertical="center" wrapText="1"/>
    </xf>
  </cellXfs>
  <cellStyles count="2">
    <cellStyle name="Normální" xfId="0" builtinId="0"/>
    <cellStyle name="normální_Rekonstrukce Mstětice_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38100</xdr:colOff>
      <xdr:row>0</xdr:row>
      <xdr:rowOff>9525</xdr:rowOff>
    </xdr:from>
    <xdr:to>
      <xdr:col>10</xdr:col>
      <xdr:colOff>1066800</xdr:colOff>
      <xdr:row>1</xdr:row>
      <xdr:rowOff>171450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9525"/>
          <a:ext cx="10287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9"/>
  <sheetViews>
    <sheetView tabSelected="1" topLeftCell="A142" zoomScaleNormal="100" workbookViewId="0">
      <selection activeCell="A159" sqref="A159"/>
    </sheetView>
  </sheetViews>
  <sheetFormatPr defaultRowHeight="15" x14ac:dyDescent="0.25"/>
  <cols>
    <col min="1" max="1" width="6.42578125" customWidth="1"/>
    <col min="2" max="2" width="30" customWidth="1"/>
    <col min="3" max="3" width="29.85546875" customWidth="1"/>
    <col min="4" max="4" width="27" customWidth="1"/>
    <col min="5" max="5" width="39.7109375" customWidth="1"/>
    <col min="6" max="6" width="17.28515625" customWidth="1"/>
    <col min="8" max="8" width="12.42578125" customWidth="1"/>
    <col min="9" max="9" width="12.5703125" customWidth="1"/>
    <col min="10" max="10" width="15.28515625" style="20" customWidth="1"/>
    <col min="11" max="11" width="16.7109375" customWidth="1"/>
  </cols>
  <sheetData>
    <row r="1" spans="1:11" x14ac:dyDescent="0.25">
      <c r="A1" s="95" t="s">
        <v>215</v>
      </c>
      <c r="B1" s="96"/>
      <c r="C1" s="96"/>
      <c r="D1" s="96"/>
      <c r="E1" s="96"/>
      <c r="F1" s="96"/>
      <c r="G1" s="96"/>
      <c r="H1" s="96"/>
      <c r="I1" s="96"/>
      <c r="J1" s="97"/>
      <c r="K1" s="98"/>
    </row>
    <row r="2" spans="1:11" ht="15.75" thickBot="1" x14ac:dyDescent="0.3">
      <c r="A2" s="100" t="s">
        <v>0</v>
      </c>
      <c r="B2" s="101"/>
      <c r="C2" s="101"/>
      <c r="D2" s="101"/>
      <c r="E2" s="101"/>
      <c r="F2" s="101"/>
      <c r="G2" s="1"/>
      <c r="H2" s="1"/>
      <c r="I2" s="1"/>
      <c r="J2" s="19"/>
      <c r="K2" s="99"/>
    </row>
    <row r="3" spans="1:11" x14ac:dyDescent="0.25">
      <c r="A3" s="102" t="s">
        <v>1</v>
      </c>
      <c r="B3" s="109" t="s">
        <v>2</v>
      </c>
      <c r="C3" s="110"/>
      <c r="D3" s="110"/>
      <c r="E3" s="110"/>
      <c r="F3" s="111"/>
      <c r="G3" s="104" t="s">
        <v>3</v>
      </c>
      <c r="H3" s="104" t="s">
        <v>4</v>
      </c>
      <c r="I3" s="104" t="s">
        <v>8</v>
      </c>
      <c r="J3" s="106" t="s">
        <v>5</v>
      </c>
      <c r="K3" s="107" t="s">
        <v>6</v>
      </c>
    </row>
    <row r="4" spans="1:11" x14ac:dyDescent="0.25">
      <c r="A4" s="103"/>
      <c r="B4" s="112"/>
      <c r="C4" s="113"/>
      <c r="D4" s="113"/>
      <c r="E4" s="113"/>
      <c r="F4" s="114"/>
      <c r="G4" s="105"/>
      <c r="H4" s="105"/>
      <c r="I4" s="105"/>
      <c r="J4" s="104"/>
      <c r="K4" s="108"/>
    </row>
    <row r="5" spans="1:11" ht="15.75" thickBot="1" x14ac:dyDescent="0.3">
      <c r="A5" s="32"/>
      <c r="B5" s="28">
        <v>1</v>
      </c>
      <c r="C5" s="28">
        <v>2</v>
      </c>
      <c r="D5" s="28">
        <v>3</v>
      </c>
      <c r="E5" s="28">
        <v>4</v>
      </c>
      <c r="F5" s="29">
        <v>5</v>
      </c>
      <c r="G5" s="30">
        <v>6</v>
      </c>
      <c r="H5" s="30">
        <v>7</v>
      </c>
      <c r="I5" s="30">
        <v>8</v>
      </c>
      <c r="J5" s="30">
        <v>9</v>
      </c>
      <c r="K5" s="31">
        <v>10</v>
      </c>
    </row>
    <row r="6" spans="1:11" ht="15" customHeight="1" thickBot="1" x14ac:dyDescent="0.3">
      <c r="A6" s="140">
        <v>1</v>
      </c>
      <c r="B6" s="2" t="s">
        <v>208</v>
      </c>
      <c r="C6" s="21" t="s">
        <v>219</v>
      </c>
      <c r="D6" s="21" t="s">
        <v>209</v>
      </c>
      <c r="E6" s="21" t="s">
        <v>211</v>
      </c>
      <c r="F6" s="22" t="s">
        <v>210</v>
      </c>
      <c r="G6" s="147"/>
      <c r="H6" s="148"/>
      <c r="I6" s="148"/>
      <c r="J6" s="148"/>
      <c r="K6" s="149"/>
    </row>
    <row r="7" spans="1:11" ht="15" customHeight="1" x14ac:dyDescent="0.25">
      <c r="A7" s="141"/>
      <c r="B7" s="155" t="s">
        <v>97</v>
      </c>
      <c r="C7" s="154" t="s">
        <v>98</v>
      </c>
      <c r="D7" s="154" t="s">
        <v>99</v>
      </c>
      <c r="E7" s="23" t="s">
        <v>17</v>
      </c>
      <c r="F7" s="24" t="s">
        <v>144</v>
      </c>
      <c r="G7" s="25" t="s">
        <v>214</v>
      </c>
      <c r="H7" s="26">
        <v>1</v>
      </c>
      <c r="I7" s="36"/>
      <c r="J7" s="33">
        <f>I7*H7</f>
        <v>0</v>
      </c>
      <c r="K7" s="27"/>
    </row>
    <row r="8" spans="1:11" ht="15" customHeight="1" x14ac:dyDescent="0.25">
      <c r="A8" s="141"/>
      <c r="B8" s="126"/>
      <c r="C8" s="115"/>
      <c r="D8" s="115"/>
      <c r="E8" s="3" t="s">
        <v>18</v>
      </c>
      <c r="F8" s="4" t="s">
        <v>145</v>
      </c>
      <c r="G8" s="5" t="s">
        <v>214</v>
      </c>
      <c r="H8" s="6">
        <v>1</v>
      </c>
      <c r="I8" s="37"/>
      <c r="J8" s="34">
        <f t="shared" ref="J8:J77" si="0">I8*H8</f>
        <v>0</v>
      </c>
      <c r="K8" s="18"/>
    </row>
    <row r="9" spans="1:11" ht="15" customHeight="1" x14ac:dyDescent="0.25">
      <c r="A9" s="141"/>
      <c r="B9" s="126"/>
      <c r="C9" s="115"/>
      <c r="D9" s="115"/>
      <c r="E9" s="3" t="s">
        <v>19</v>
      </c>
      <c r="F9" s="4" t="s">
        <v>146</v>
      </c>
      <c r="G9" s="5" t="s">
        <v>214</v>
      </c>
      <c r="H9" s="6">
        <v>1</v>
      </c>
      <c r="I9" s="37"/>
      <c r="J9" s="34">
        <f t="shared" si="0"/>
        <v>0</v>
      </c>
      <c r="K9" s="18"/>
    </row>
    <row r="10" spans="1:11" ht="15" customHeight="1" x14ac:dyDescent="0.25">
      <c r="A10" s="141"/>
      <c r="B10" s="126"/>
      <c r="C10" s="115"/>
      <c r="D10" s="115"/>
      <c r="E10" s="3" t="s">
        <v>20</v>
      </c>
      <c r="F10" s="4" t="s">
        <v>147</v>
      </c>
      <c r="G10" s="5" t="s">
        <v>214</v>
      </c>
      <c r="H10" s="6">
        <v>1</v>
      </c>
      <c r="I10" s="37"/>
      <c r="J10" s="34">
        <f t="shared" si="0"/>
        <v>0</v>
      </c>
      <c r="K10" s="18"/>
    </row>
    <row r="11" spans="1:11" ht="15" customHeight="1" x14ac:dyDescent="0.25">
      <c r="A11" s="141"/>
      <c r="B11" s="126"/>
      <c r="C11" s="115"/>
      <c r="D11" s="115"/>
      <c r="E11" s="3" t="s">
        <v>21</v>
      </c>
      <c r="F11" s="4" t="s">
        <v>148</v>
      </c>
      <c r="G11" s="5" t="s">
        <v>214</v>
      </c>
      <c r="H11" s="6">
        <v>1</v>
      </c>
      <c r="I11" s="37"/>
      <c r="J11" s="34">
        <f t="shared" si="0"/>
        <v>0</v>
      </c>
      <c r="K11" s="18"/>
    </row>
    <row r="12" spans="1:11" ht="15" customHeight="1" x14ac:dyDescent="0.25">
      <c r="A12" s="141"/>
      <c r="B12" s="126"/>
      <c r="C12" s="115"/>
      <c r="D12" s="115"/>
      <c r="E12" s="3" t="s">
        <v>22</v>
      </c>
      <c r="F12" s="4" t="s">
        <v>149</v>
      </c>
      <c r="G12" s="5" t="s">
        <v>214</v>
      </c>
      <c r="H12" s="6">
        <v>1</v>
      </c>
      <c r="I12" s="37"/>
      <c r="J12" s="34">
        <f t="shared" si="0"/>
        <v>0</v>
      </c>
      <c r="K12" s="18"/>
    </row>
    <row r="13" spans="1:11" ht="15" customHeight="1" x14ac:dyDescent="0.25">
      <c r="A13" s="141"/>
      <c r="B13" s="126"/>
      <c r="C13" s="115"/>
      <c r="D13" s="115"/>
      <c r="E13" s="3" t="s">
        <v>23</v>
      </c>
      <c r="F13" s="4" t="s">
        <v>150</v>
      </c>
      <c r="G13" s="5" t="s">
        <v>214</v>
      </c>
      <c r="H13" s="6">
        <v>1</v>
      </c>
      <c r="I13" s="37"/>
      <c r="J13" s="34">
        <f t="shared" si="0"/>
        <v>0</v>
      </c>
      <c r="K13" s="18"/>
    </row>
    <row r="14" spans="1:11" ht="15" customHeight="1" x14ac:dyDescent="0.25">
      <c r="A14" s="141"/>
      <c r="B14" s="126" t="s">
        <v>100</v>
      </c>
      <c r="C14" s="115" t="s">
        <v>98</v>
      </c>
      <c r="D14" s="115" t="s">
        <v>101</v>
      </c>
      <c r="E14" s="3" t="s">
        <v>17</v>
      </c>
      <c r="F14" s="4" t="s">
        <v>144</v>
      </c>
      <c r="G14" s="5" t="s">
        <v>214</v>
      </c>
      <c r="H14" s="6">
        <v>1</v>
      </c>
      <c r="I14" s="37"/>
      <c r="J14" s="34">
        <f t="shared" si="0"/>
        <v>0</v>
      </c>
      <c r="K14" s="18"/>
    </row>
    <row r="15" spans="1:11" ht="15" customHeight="1" x14ac:dyDescent="0.25">
      <c r="A15" s="141"/>
      <c r="B15" s="126"/>
      <c r="C15" s="115"/>
      <c r="D15" s="115"/>
      <c r="E15" s="3" t="s">
        <v>18</v>
      </c>
      <c r="F15" s="4" t="s">
        <v>145</v>
      </c>
      <c r="G15" s="5" t="s">
        <v>214</v>
      </c>
      <c r="H15" s="6">
        <v>1</v>
      </c>
      <c r="I15" s="37"/>
      <c r="J15" s="34">
        <f t="shared" si="0"/>
        <v>0</v>
      </c>
      <c r="K15" s="18"/>
    </row>
    <row r="16" spans="1:11" ht="15" customHeight="1" x14ac:dyDescent="0.25">
      <c r="A16" s="141"/>
      <c r="B16" s="126"/>
      <c r="C16" s="115"/>
      <c r="D16" s="115"/>
      <c r="E16" s="3" t="s">
        <v>19</v>
      </c>
      <c r="F16" s="4" t="s">
        <v>146</v>
      </c>
      <c r="G16" s="5" t="s">
        <v>214</v>
      </c>
      <c r="H16" s="6">
        <v>1</v>
      </c>
      <c r="I16" s="37"/>
      <c r="J16" s="34">
        <f t="shared" si="0"/>
        <v>0</v>
      </c>
      <c r="K16" s="18"/>
    </row>
    <row r="17" spans="1:11" ht="15" customHeight="1" x14ac:dyDescent="0.25">
      <c r="A17" s="141"/>
      <c r="B17" s="126"/>
      <c r="C17" s="115"/>
      <c r="D17" s="115"/>
      <c r="E17" s="3" t="s">
        <v>20</v>
      </c>
      <c r="F17" s="4" t="s">
        <v>147</v>
      </c>
      <c r="G17" s="5" t="s">
        <v>214</v>
      </c>
      <c r="H17" s="6">
        <v>1</v>
      </c>
      <c r="I17" s="37"/>
      <c r="J17" s="34">
        <f t="shared" si="0"/>
        <v>0</v>
      </c>
      <c r="K17" s="18"/>
    </row>
    <row r="18" spans="1:11" ht="15" customHeight="1" x14ac:dyDescent="0.25">
      <c r="A18" s="141"/>
      <c r="B18" s="126"/>
      <c r="C18" s="115"/>
      <c r="D18" s="115"/>
      <c r="E18" s="3" t="s">
        <v>21</v>
      </c>
      <c r="F18" s="4" t="s">
        <v>148</v>
      </c>
      <c r="G18" s="5" t="s">
        <v>214</v>
      </c>
      <c r="H18" s="6">
        <v>1</v>
      </c>
      <c r="I18" s="37"/>
      <c r="J18" s="34">
        <f t="shared" si="0"/>
        <v>0</v>
      </c>
      <c r="K18" s="18"/>
    </row>
    <row r="19" spans="1:11" ht="15" customHeight="1" x14ac:dyDescent="0.25">
      <c r="A19" s="141"/>
      <c r="B19" s="126"/>
      <c r="C19" s="115"/>
      <c r="D19" s="115"/>
      <c r="E19" s="3" t="s">
        <v>22</v>
      </c>
      <c r="F19" s="4" t="s">
        <v>149</v>
      </c>
      <c r="G19" s="5" t="s">
        <v>214</v>
      </c>
      <c r="H19" s="6">
        <v>1</v>
      </c>
      <c r="I19" s="37"/>
      <c r="J19" s="34">
        <f t="shared" si="0"/>
        <v>0</v>
      </c>
      <c r="K19" s="18"/>
    </row>
    <row r="20" spans="1:11" ht="15" customHeight="1" x14ac:dyDescent="0.25">
      <c r="A20" s="141"/>
      <c r="B20" s="126"/>
      <c r="C20" s="115"/>
      <c r="D20" s="115"/>
      <c r="E20" s="3" t="s">
        <v>23</v>
      </c>
      <c r="F20" s="4" t="s">
        <v>150</v>
      </c>
      <c r="G20" s="5" t="s">
        <v>214</v>
      </c>
      <c r="H20" s="6">
        <v>1</v>
      </c>
      <c r="I20" s="37"/>
      <c r="J20" s="34">
        <f t="shared" si="0"/>
        <v>0</v>
      </c>
      <c r="K20" s="18"/>
    </row>
    <row r="21" spans="1:11" ht="15" customHeight="1" x14ac:dyDescent="0.25">
      <c r="A21" s="141"/>
      <c r="B21" s="126" t="s">
        <v>102</v>
      </c>
      <c r="C21" s="115" t="s">
        <v>98</v>
      </c>
      <c r="D21" s="115" t="s">
        <v>103</v>
      </c>
      <c r="E21" s="8" t="s">
        <v>24</v>
      </c>
      <c r="F21" s="9" t="s">
        <v>151</v>
      </c>
      <c r="G21" s="5" t="s">
        <v>214</v>
      </c>
      <c r="H21" s="6">
        <v>1</v>
      </c>
      <c r="I21" s="37"/>
      <c r="J21" s="34">
        <f t="shared" si="0"/>
        <v>0</v>
      </c>
      <c r="K21" s="18"/>
    </row>
    <row r="22" spans="1:11" ht="15" customHeight="1" x14ac:dyDescent="0.25">
      <c r="A22" s="141"/>
      <c r="B22" s="126"/>
      <c r="C22" s="115"/>
      <c r="D22" s="115"/>
      <c r="E22" s="8" t="s">
        <v>25</v>
      </c>
      <c r="F22" s="9" t="s">
        <v>152</v>
      </c>
      <c r="G22" s="5" t="s">
        <v>214</v>
      </c>
      <c r="H22" s="6">
        <v>1</v>
      </c>
      <c r="I22" s="37"/>
      <c r="J22" s="34">
        <f t="shared" si="0"/>
        <v>0</v>
      </c>
      <c r="K22" s="18"/>
    </row>
    <row r="23" spans="1:11" ht="15" customHeight="1" x14ac:dyDescent="0.25">
      <c r="A23" s="141"/>
      <c r="B23" s="126"/>
      <c r="C23" s="115"/>
      <c r="D23" s="115"/>
      <c r="E23" s="8" t="s">
        <v>26</v>
      </c>
      <c r="F23" s="9" t="s">
        <v>153</v>
      </c>
      <c r="G23" s="5" t="s">
        <v>214</v>
      </c>
      <c r="H23" s="6">
        <v>1</v>
      </c>
      <c r="I23" s="37"/>
      <c r="J23" s="34">
        <f t="shared" si="0"/>
        <v>0</v>
      </c>
      <c r="K23" s="18"/>
    </row>
    <row r="24" spans="1:11" ht="15" customHeight="1" x14ac:dyDescent="0.25">
      <c r="A24" s="141"/>
      <c r="B24" s="127" t="s">
        <v>104</v>
      </c>
      <c r="C24" s="124" t="s">
        <v>98</v>
      </c>
      <c r="D24" s="11" t="s">
        <v>105</v>
      </c>
      <c r="E24" s="8" t="s">
        <v>27</v>
      </c>
      <c r="F24" s="9" t="s">
        <v>154</v>
      </c>
      <c r="G24" s="5" t="s">
        <v>214</v>
      </c>
      <c r="H24" s="6">
        <v>1</v>
      </c>
      <c r="I24" s="37"/>
      <c r="J24" s="34">
        <f t="shared" si="0"/>
        <v>0</v>
      </c>
      <c r="K24" s="18"/>
    </row>
    <row r="25" spans="1:11" ht="15" customHeight="1" x14ac:dyDescent="0.25">
      <c r="A25" s="141"/>
      <c r="B25" s="128"/>
      <c r="C25" s="125"/>
      <c r="D25" s="42" t="s">
        <v>222</v>
      </c>
      <c r="E25" s="8" t="s">
        <v>223</v>
      </c>
      <c r="F25" s="9"/>
      <c r="G25" s="41" t="s">
        <v>214</v>
      </c>
      <c r="H25" s="6">
        <v>1</v>
      </c>
      <c r="I25" s="37"/>
      <c r="J25" s="34">
        <f t="shared" si="0"/>
        <v>0</v>
      </c>
      <c r="K25" s="18"/>
    </row>
    <row r="26" spans="1:11" ht="15" customHeight="1" x14ac:dyDescent="0.25">
      <c r="A26" s="141"/>
      <c r="B26" s="126" t="s">
        <v>106</v>
      </c>
      <c r="C26" s="115" t="s">
        <v>107</v>
      </c>
      <c r="D26" s="115" t="s">
        <v>108</v>
      </c>
      <c r="E26" s="8" t="s">
        <v>28</v>
      </c>
      <c r="F26" s="9"/>
      <c r="G26" s="5" t="s">
        <v>214</v>
      </c>
      <c r="H26" s="6">
        <v>1</v>
      </c>
      <c r="I26" s="37"/>
      <c r="J26" s="34">
        <f t="shared" si="0"/>
        <v>0</v>
      </c>
      <c r="K26" s="18"/>
    </row>
    <row r="27" spans="1:11" ht="15" customHeight="1" x14ac:dyDescent="0.25">
      <c r="A27" s="141"/>
      <c r="B27" s="126"/>
      <c r="C27" s="115"/>
      <c r="D27" s="115"/>
      <c r="E27" s="8" t="s">
        <v>29</v>
      </c>
      <c r="F27" s="9"/>
      <c r="G27" s="5" t="s">
        <v>214</v>
      </c>
      <c r="H27" s="6">
        <v>1</v>
      </c>
      <c r="I27" s="37"/>
      <c r="J27" s="34">
        <f t="shared" si="0"/>
        <v>0</v>
      </c>
      <c r="K27" s="18"/>
    </row>
    <row r="28" spans="1:11" ht="15" customHeight="1" x14ac:dyDescent="0.25">
      <c r="A28" s="141"/>
      <c r="B28" s="126"/>
      <c r="C28" s="115"/>
      <c r="D28" s="115"/>
      <c r="E28" s="3" t="s">
        <v>30</v>
      </c>
      <c r="F28" s="4"/>
      <c r="G28" s="5" t="s">
        <v>214</v>
      </c>
      <c r="H28" s="6">
        <v>1</v>
      </c>
      <c r="I28" s="37"/>
      <c r="J28" s="34">
        <f t="shared" si="0"/>
        <v>0</v>
      </c>
      <c r="K28" s="18"/>
    </row>
    <row r="29" spans="1:11" ht="15" customHeight="1" x14ac:dyDescent="0.25">
      <c r="A29" s="141"/>
      <c r="B29" s="126" t="s">
        <v>109</v>
      </c>
      <c r="C29" s="115" t="s">
        <v>98</v>
      </c>
      <c r="D29" s="116" t="s">
        <v>110</v>
      </c>
      <c r="E29" s="8" t="s">
        <v>31</v>
      </c>
      <c r="F29" s="4" t="s">
        <v>155</v>
      </c>
      <c r="G29" s="5" t="s">
        <v>214</v>
      </c>
      <c r="H29" s="6">
        <v>1</v>
      </c>
      <c r="I29" s="37"/>
      <c r="J29" s="34">
        <f t="shared" si="0"/>
        <v>0</v>
      </c>
      <c r="K29" s="18"/>
    </row>
    <row r="30" spans="1:11" ht="15" customHeight="1" x14ac:dyDescent="0.25">
      <c r="A30" s="141"/>
      <c r="B30" s="126"/>
      <c r="C30" s="115"/>
      <c r="D30" s="116"/>
      <c r="E30" s="8" t="s">
        <v>32</v>
      </c>
      <c r="F30" s="4" t="s">
        <v>156</v>
      </c>
      <c r="G30" s="5" t="s">
        <v>214</v>
      </c>
      <c r="H30" s="6">
        <v>1</v>
      </c>
      <c r="I30" s="37"/>
      <c r="J30" s="34">
        <f t="shared" si="0"/>
        <v>0</v>
      </c>
      <c r="K30" s="18"/>
    </row>
    <row r="31" spans="1:11" ht="15" customHeight="1" x14ac:dyDescent="0.25">
      <c r="A31" s="141"/>
      <c r="B31" s="126"/>
      <c r="C31" s="115"/>
      <c r="D31" s="116"/>
      <c r="E31" s="8" t="s">
        <v>33</v>
      </c>
      <c r="F31" s="4" t="s">
        <v>157</v>
      </c>
      <c r="G31" s="5" t="s">
        <v>214</v>
      </c>
      <c r="H31" s="6">
        <v>1</v>
      </c>
      <c r="I31" s="37"/>
      <c r="J31" s="34">
        <f t="shared" si="0"/>
        <v>0</v>
      </c>
      <c r="K31" s="18"/>
    </row>
    <row r="32" spans="1:11" ht="15" customHeight="1" x14ac:dyDescent="0.25">
      <c r="A32" s="141"/>
      <c r="B32" s="126"/>
      <c r="C32" s="115"/>
      <c r="D32" s="116"/>
      <c r="E32" s="8" t="s">
        <v>34</v>
      </c>
      <c r="F32" s="4" t="s">
        <v>158</v>
      </c>
      <c r="G32" s="5" t="s">
        <v>214</v>
      </c>
      <c r="H32" s="6">
        <v>1</v>
      </c>
      <c r="I32" s="37"/>
      <c r="J32" s="34">
        <f t="shared" si="0"/>
        <v>0</v>
      </c>
      <c r="K32" s="18"/>
    </row>
    <row r="33" spans="1:11" ht="15" customHeight="1" x14ac:dyDescent="0.25">
      <c r="A33" s="141"/>
      <c r="B33" s="126"/>
      <c r="C33" s="115"/>
      <c r="D33" s="116"/>
      <c r="E33" s="8" t="s">
        <v>35</v>
      </c>
      <c r="F33" s="4" t="s">
        <v>159</v>
      </c>
      <c r="G33" s="5" t="s">
        <v>214</v>
      </c>
      <c r="H33" s="6">
        <v>1</v>
      </c>
      <c r="I33" s="37"/>
      <c r="J33" s="34">
        <f t="shared" si="0"/>
        <v>0</v>
      </c>
      <c r="K33" s="18"/>
    </row>
    <row r="34" spans="1:11" ht="15" customHeight="1" x14ac:dyDescent="0.25">
      <c r="A34" s="141"/>
      <c r="B34" s="126"/>
      <c r="C34" s="115"/>
      <c r="D34" s="116"/>
      <c r="E34" s="8" t="s">
        <v>36</v>
      </c>
      <c r="F34" s="4" t="s">
        <v>160</v>
      </c>
      <c r="G34" s="5" t="s">
        <v>214</v>
      </c>
      <c r="H34" s="6">
        <v>1</v>
      </c>
      <c r="I34" s="37"/>
      <c r="J34" s="34">
        <f t="shared" si="0"/>
        <v>0</v>
      </c>
      <c r="K34" s="18"/>
    </row>
    <row r="35" spans="1:11" ht="15" customHeight="1" x14ac:dyDescent="0.25">
      <c r="A35" s="141"/>
      <c r="B35" s="126"/>
      <c r="C35" s="115"/>
      <c r="D35" s="116"/>
      <c r="E35" s="8" t="s">
        <v>37</v>
      </c>
      <c r="F35" s="4" t="s">
        <v>160</v>
      </c>
      <c r="G35" s="5" t="s">
        <v>214</v>
      </c>
      <c r="H35" s="6">
        <v>1</v>
      </c>
      <c r="I35" s="37"/>
      <c r="J35" s="34">
        <f t="shared" si="0"/>
        <v>0</v>
      </c>
      <c r="K35" s="18"/>
    </row>
    <row r="36" spans="1:11" ht="15" customHeight="1" x14ac:dyDescent="0.25">
      <c r="A36" s="141"/>
      <c r="B36" s="126"/>
      <c r="C36" s="115"/>
      <c r="D36" s="116"/>
      <c r="E36" s="8" t="s">
        <v>38</v>
      </c>
      <c r="F36" s="4" t="s">
        <v>161</v>
      </c>
      <c r="G36" s="5" t="s">
        <v>214</v>
      </c>
      <c r="H36" s="6">
        <v>1</v>
      </c>
      <c r="I36" s="37"/>
      <c r="J36" s="34">
        <f t="shared" si="0"/>
        <v>0</v>
      </c>
      <c r="K36" s="18"/>
    </row>
    <row r="37" spans="1:11" ht="15" customHeight="1" x14ac:dyDescent="0.25">
      <c r="A37" s="141"/>
      <c r="B37" s="126" t="s">
        <v>111</v>
      </c>
      <c r="C37" s="116" t="s">
        <v>230</v>
      </c>
      <c r="D37" s="129" t="s">
        <v>112</v>
      </c>
      <c r="E37" s="8" t="s">
        <v>39</v>
      </c>
      <c r="F37" s="4">
        <v>904000</v>
      </c>
      <c r="G37" s="5" t="s">
        <v>214</v>
      </c>
      <c r="H37" s="6">
        <v>1</v>
      </c>
      <c r="I37" s="37"/>
      <c r="J37" s="34">
        <f t="shared" si="0"/>
        <v>0</v>
      </c>
      <c r="K37" s="18"/>
    </row>
    <row r="38" spans="1:11" ht="15" customHeight="1" x14ac:dyDescent="0.25">
      <c r="A38" s="141"/>
      <c r="B38" s="126"/>
      <c r="C38" s="116"/>
      <c r="D38" s="130"/>
      <c r="E38" s="8" t="s">
        <v>40</v>
      </c>
      <c r="F38" s="4">
        <v>904100</v>
      </c>
      <c r="G38" s="5" t="s">
        <v>214</v>
      </c>
      <c r="H38" s="6">
        <v>1</v>
      </c>
      <c r="I38" s="37"/>
      <c r="J38" s="34">
        <f t="shared" si="0"/>
        <v>0</v>
      </c>
      <c r="K38" s="18"/>
    </row>
    <row r="39" spans="1:11" ht="15" customHeight="1" x14ac:dyDescent="0.25">
      <c r="A39" s="141"/>
      <c r="B39" s="126"/>
      <c r="C39" s="116"/>
      <c r="D39" s="130"/>
      <c r="E39" s="8" t="s">
        <v>224</v>
      </c>
      <c r="F39" s="4"/>
      <c r="G39" s="5" t="s">
        <v>214</v>
      </c>
      <c r="H39" s="6">
        <v>1</v>
      </c>
      <c r="I39" s="37"/>
      <c r="J39" s="34">
        <f t="shared" si="0"/>
        <v>0</v>
      </c>
      <c r="K39" s="18"/>
    </row>
    <row r="40" spans="1:11" ht="15" customHeight="1" x14ac:dyDescent="0.25">
      <c r="A40" s="141"/>
      <c r="B40" s="126"/>
      <c r="C40" s="116"/>
      <c r="D40" s="130"/>
      <c r="E40" s="8" t="s">
        <v>225</v>
      </c>
      <c r="F40" s="4"/>
      <c r="G40" s="5" t="s">
        <v>214</v>
      </c>
      <c r="H40" s="6">
        <v>1</v>
      </c>
      <c r="I40" s="37"/>
      <c r="J40" s="34">
        <f t="shared" si="0"/>
        <v>0</v>
      </c>
      <c r="K40" s="18"/>
    </row>
    <row r="41" spans="1:11" ht="15" customHeight="1" x14ac:dyDescent="0.25">
      <c r="A41" s="141"/>
      <c r="B41" s="126"/>
      <c r="C41" s="116"/>
      <c r="D41" s="130"/>
      <c r="E41" s="8" t="s">
        <v>226</v>
      </c>
      <c r="F41" s="4"/>
      <c r="G41" s="5" t="s">
        <v>214</v>
      </c>
      <c r="H41" s="6">
        <v>1</v>
      </c>
      <c r="I41" s="37"/>
      <c r="J41" s="34">
        <f t="shared" si="0"/>
        <v>0</v>
      </c>
      <c r="K41" s="18"/>
    </row>
    <row r="42" spans="1:11" ht="15" customHeight="1" x14ac:dyDescent="0.25">
      <c r="A42" s="141"/>
      <c r="B42" s="126"/>
      <c r="C42" s="116"/>
      <c r="D42" s="130"/>
      <c r="E42" s="8" t="s">
        <v>227</v>
      </c>
      <c r="F42" s="4"/>
      <c r="G42" s="41" t="s">
        <v>214</v>
      </c>
      <c r="H42" s="6">
        <v>1</v>
      </c>
      <c r="I42" s="37"/>
      <c r="J42" s="34">
        <f t="shared" si="0"/>
        <v>0</v>
      </c>
      <c r="K42" s="18"/>
    </row>
    <row r="43" spans="1:11" ht="15" customHeight="1" x14ac:dyDescent="0.25">
      <c r="A43" s="141"/>
      <c r="B43" s="126"/>
      <c r="C43" s="116"/>
      <c r="D43" s="130"/>
      <c r="E43" s="8" t="s">
        <v>228</v>
      </c>
      <c r="F43" s="4"/>
      <c r="G43" s="41" t="s">
        <v>214</v>
      </c>
      <c r="H43" s="6">
        <v>1</v>
      </c>
      <c r="I43" s="37"/>
      <c r="J43" s="34">
        <f t="shared" si="0"/>
        <v>0</v>
      </c>
      <c r="K43" s="18"/>
    </row>
    <row r="44" spans="1:11" ht="15" customHeight="1" x14ac:dyDescent="0.25">
      <c r="A44" s="141"/>
      <c r="B44" s="126"/>
      <c r="C44" s="116"/>
      <c r="D44" s="131"/>
      <c r="E44" s="8" t="s">
        <v>229</v>
      </c>
      <c r="F44" s="4"/>
      <c r="G44" s="41" t="s">
        <v>214</v>
      </c>
      <c r="H44" s="6">
        <v>1</v>
      </c>
      <c r="I44" s="37"/>
      <c r="J44" s="34">
        <f t="shared" si="0"/>
        <v>0</v>
      </c>
      <c r="K44" s="18"/>
    </row>
    <row r="45" spans="1:11" ht="15" customHeight="1" x14ac:dyDescent="0.25">
      <c r="A45" s="141"/>
      <c r="B45" s="126"/>
      <c r="C45" s="116"/>
      <c r="D45" s="129" t="s">
        <v>231</v>
      </c>
      <c r="E45" s="8" t="s">
        <v>41</v>
      </c>
      <c r="F45" s="4" t="s">
        <v>162</v>
      </c>
      <c r="G45" s="41" t="s">
        <v>214</v>
      </c>
      <c r="H45" s="6">
        <v>1</v>
      </c>
      <c r="I45" s="37"/>
      <c r="J45" s="34">
        <f t="shared" si="0"/>
        <v>0</v>
      </c>
      <c r="K45" s="18"/>
    </row>
    <row r="46" spans="1:11" ht="15" customHeight="1" x14ac:dyDescent="0.25">
      <c r="A46" s="141"/>
      <c r="B46" s="126"/>
      <c r="C46" s="116"/>
      <c r="D46" s="130"/>
      <c r="E46" s="8" t="s">
        <v>42</v>
      </c>
      <c r="F46" s="4" t="s">
        <v>163</v>
      </c>
      <c r="G46" s="41" t="s">
        <v>214</v>
      </c>
      <c r="H46" s="6">
        <v>1</v>
      </c>
      <c r="I46" s="37"/>
      <c r="J46" s="34">
        <f t="shared" si="0"/>
        <v>0</v>
      </c>
      <c r="K46" s="18"/>
    </row>
    <row r="47" spans="1:11" ht="15" customHeight="1" x14ac:dyDescent="0.25">
      <c r="A47" s="141"/>
      <c r="B47" s="126"/>
      <c r="C47" s="116"/>
      <c r="D47" s="130"/>
      <c r="E47" s="8" t="s">
        <v>36</v>
      </c>
      <c r="F47" s="4" t="s">
        <v>160</v>
      </c>
      <c r="G47" s="5" t="s">
        <v>214</v>
      </c>
      <c r="H47" s="6">
        <v>1</v>
      </c>
      <c r="I47" s="37"/>
      <c r="J47" s="34">
        <f t="shared" si="0"/>
        <v>0</v>
      </c>
      <c r="K47" s="18"/>
    </row>
    <row r="48" spans="1:11" ht="15" customHeight="1" x14ac:dyDescent="0.25">
      <c r="A48" s="141"/>
      <c r="B48" s="126"/>
      <c r="C48" s="116"/>
      <c r="D48" s="130"/>
      <c r="E48" s="8" t="s">
        <v>37</v>
      </c>
      <c r="F48" s="4" t="s">
        <v>160</v>
      </c>
      <c r="G48" s="5" t="s">
        <v>214</v>
      </c>
      <c r="H48" s="6">
        <v>1</v>
      </c>
      <c r="I48" s="37"/>
      <c r="J48" s="34">
        <f t="shared" si="0"/>
        <v>0</v>
      </c>
      <c r="K48" s="18"/>
    </row>
    <row r="49" spans="1:11" ht="15" customHeight="1" x14ac:dyDescent="0.25">
      <c r="A49" s="141"/>
      <c r="B49" s="126"/>
      <c r="C49" s="116"/>
      <c r="D49" s="130"/>
      <c r="E49" s="8" t="s">
        <v>232</v>
      </c>
      <c r="F49" s="4"/>
      <c r="G49" s="41"/>
      <c r="H49" s="6">
        <v>1</v>
      </c>
      <c r="I49" s="37"/>
      <c r="J49" s="34">
        <f t="shared" si="0"/>
        <v>0</v>
      </c>
      <c r="K49" s="18"/>
    </row>
    <row r="50" spans="1:11" ht="15" customHeight="1" x14ac:dyDescent="0.25">
      <c r="A50" s="141"/>
      <c r="B50" s="126"/>
      <c r="C50" s="116"/>
      <c r="D50" s="131"/>
      <c r="E50" s="8" t="s">
        <v>233</v>
      </c>
      <c r="F50" s="4" t="s">
        <v>161</v>
      </c>
      <c r="G50" s="5" t="s">
        <v>214</v>
      </c>
      <c r="H50" s="6">
        <v>1</v>
      </c>
      <c r="I50" s="37"/>
      <c r="J50" s="34">
        <f t="shared" si="0"/>
        <v>0</v>
      </c>
      <c r="K50" s="18"/>
    </row>
    <row r="51" spans="1:11" ht="15" customHeight="1" x14ac:dyDescent="0.25">
      <c r="A51" s="141"/>
      <c r="B51" s="126" t="s">
        <v>113</v>
      </c>
      <c r="C51" s="116" t="s">
        <v>114</v>
      </c>
      <c r="D51" s="115" t="s">
        <v>115</v>
      </c>
      <c r="E51" s="8" t="s">
        <v>43</v>
      </c>
      <c r="F51" s="4" t="s">
        <v>164</v>
      </c>
      <c r="G51" s="5" t="s">
        <v>214</v>
      </c>
      <c r="H51" s="6">
        <v>1</v>
      </c>
      <c r="I51" s="37"/>
      <c r="J51" s="34">
        <f t="shared" si="0"/>
        <v>0</v>
      </c>
      <c r="K51" s="18"/>
    </row>
    <row r="52" spans="1:11" ht="15" customHeight="1" x14ac:dyDescent="0.25">
      <c r="A52" s="141"/>
      <c r="B52" s="126"/>
      <c r="C52" s="116"/>
      <c r="D52" s="115"/>
      <c r="E52" s="8" t="s">
        <v>44</v>
      </c>
      <c r="F52" s="4" t="s">
        <v>165</v>
      </c>
      <c r="G52" s="5" t="s">
        <v>214</v>
      </c>
      <c r="H52" s="6">
        <v>1</v>
      </c>
      <c r="I52" s="37"/>
      <c r="J52" s="34">
        <f t="shared" si="0"/>
        <v>0</v>
      </c>
      <c r="K52" s="18"/>
    </row>
    <row r="53" spans="1:11" ht="15" customHeight="1" x14ac:dyDescent="0.25">
      <c r="A53" s="141"/>
      <c r="B53" s="126"/>
      <c r="C53" s="116"/>
      <c r="D53" s="115"/>
      <c r="E53" s="8" t="s">
        <v>45</v>
      </c>
      <c r="F53" s="4" t="s">
        <v>166</v>
      </c>
      <c r="G53" s="5" t="s">
        <v>214</v>
      </c>
      <c r="H53" s="6">
        <v>1</v>
      </c>
      <c r="I53" s="37"/>
      <c r="J53" s="34">
        <f t="shared" si="0"/>
        <v>0</v>
      </c>
      <c r="K53" s="18"/>
    </row>
    <row r="54" spans="1:11" ht="15" customHeight="1" x14ac:dyDescent="0.25">
      <c r="A54" s="141"/>
      <c r="B54" s="126"/>
      <c r="C54" s="116"/>
      <c r="D54" s="115"/>
      <c r="E54" s="8" t="s">
        <v>46</v>
      </c>
      <c r="F54" s="4" t="s">
        <v>167</v>
      </c>
      <c r="G54" s="5" t="s">
        <v>214</v>
      </c>
      <c r="H54" s="6">
        <v>1</v>
      </c>
      <c r="I54" s="37"/>
      <c r="J54" s="34">
        <f t="shared" si="0"/>
        <v>0</v>
      </c>
      <c r="K54" s="18"/>
    </row>
    <row r="55" spans="1:11" ht="15" customHeight="1" x14ac:dyDescent="0.25">
      <c r="A55" s="141"/>
      <c r="B55" s="126"/>
      <c r="C55" s="116"/>
      <c r="D55" s="115"/>
      <c r="E55" s="8" t="s">
        <v>234</v>
      </c>
      <c r="F55" s="4"/>
      <c r="G55" s="5" t="s">
        <v>214</v>
      </c>
      <c r="H55" s="6">
        <v>1</v>
      </c>
      <c r="I55" s="37"/>
      <c r="J55" s="34">
        <f t="shared" si="0"/>
        <v>0</v>
      </c>
      <c r="K55" s="18"/>
    </row>
    <row r="56" spans="1:11" ht="15" customHeight="1" x14ac:dyDescent="0.25">
      <c r="A56" s="141"/>
      <c r="B56" s="126"/>
      <c r="C56" s="116"/>
      <c r="D56" s="115"/>
      <c r="E56" s="8" t="s">
        <v>235</v>
      </c>
      <c r="F56" s="4"/>
      <c r="G56" s="5" t="s">
        <v>214</v>
      </c>
      <c r="H56" s="6">
        <v>1</v>
      </c>
      <c r="I56" s="37"/>
      <c r="J56" s="34">
        <f t="shared" si="0"/>
        <v>0</v>
      </c>
      <c r="K56" s="18"/>
    </row>
    <row r="57" spans="1:11" ht="15" customHeight="1" x14ac:dyDescent="0.25">
      <c r="A57" s="141"/>
      <c r="B57" s="126" t="s">
        <v>116</v>
      </c>
      <c r="C57" s="116"/>
      <c r="D57" s="116"/>
      <c r="E57" s="8" t="s">
        <v>47</v>
      </c>
      <c r="F57" s="4" t="s">
        <v>168</v>
      </c>
      <c r="G57" s="5" t="s">
        <v>214</v>
      </c>
      <c r="H57" s="6">
        <v>1</v>
      </c>
      <c r="I57" s="37"/>
      <c r="J57" s="34">
        <f t="shared" si="0"/>
        <v>0</v>
      </c>
      <c r="K57" s="18"/>
    </row>
    <row r="58" spans="1:11" ht="15" customHeight="1" x14ac:dyDescent="0.25">
      <c r="A58" s="141"/>
      <c r="B58" s="126"/>
      <c r="C58" s="116"/>
      <c r="D58" s="116"/>
      <c r="E58" s="8" t="s">
        <v>48</v>
      </c>
      <c r="F58" s="4" t="s">
        <v>169</v>
      </c>
      <c r="G58" s="5" t="s">
        <v>214</v>
      </c>
      <c r="H58" s="6">
        <v>1</v>
      </c>
      <c r="I58" s="37"/>
      <c r="J58" s="34">
        <f t="shared" si="0"/>
        <v>0</v>
      </c>
      <c r="K58" s="18"/>
    </row>
    <row r="59" spans="1:11" ht="15" customHeight="1" x14ac:dyDescent="0.25">
      <c r="A59" s="141"/>
      <c r="B59" s="126" t="s">
        <v>117</v>
      </c>
      <c r="C59" s="115" t="s">
        <v>118</v>
      </c>
      <c r="D59" s="116"/>
      <c r="E59" s="3" t="s">
        <v>49</v>
      </c>
      <c r="F59" s="4" t="s">
        <v>170</v>
      </c>
      <c r="G59" s="5" t="s">
        <v>214</v>
      </c>
      <c r="H59" s="6">
        <v>1</v>
      </c>
      <c r="I59" s="37"/>
      <c r="J59" s="34">
        <f t="shared" si="0"/>
        <v>0</v>
      </c>
      <c r="K59" s="18"/>
    </row>
    <row r="60" spans="1:11" ht="15" customHeight="1" x14ac:dyDescent="0.25">
      <c r="A60" s="141"/>
      <c r="B60" s="126"/>
      <c r="C60" s="115"/>
      <c r="D60" s="116"/>
      <c r="E60" s="3" t="s">
        <v>50</v>
      </c>
      <c r="F60" s="4"/>
      <c r="G60" s="5" t="s">
        <v>214</v>
      </c>
      <c r="H60" s="6">
        <v>1</v>
      </c>
      <c r="I60" s="37"/>
      <c r="J60" s="34">
        <f t="shared" si="0"/>
        <v>0</v>
      </c>
      <c r="K60" s="18"/>
    </row>
    <row r="61" spans="1:11" ht="15" customHeight="1" x14ac:dyDescent="0.25">
      <c r="A61" s="141"/>
      <c r="B61" s="126"/>
      <c r="C61" s="115"/>
      <c r="D61" s="116"/>
      <c r="E61" s="3" t="s">
        <v>51</v>
      </c>
      <c r="F61" s="4" t="s">
        <v>171</v>
      </c>
      <c r="G61" s="5" t="s">
        <v>214</v>
      </c>
      <c r="H61" s="6">
        <v>1</v>
      </c>
      <c r="I61" s="37"/>
      <c r="J61" s="34">
        <f t="shared" si="0"/>
        <v>0</v>
      </c>
      <c r="K61" s="18"/>
    </row>
    <row r="62" spans="1:11" ht="15" customHeight="1" x14ac:dyDescent="0.25">
      <c r="A62" s="141"/>
      <c r="B62" s="126"/>
      <c r="C62" s="115"/>
      <c r="D62" s="116"/>
      <c r="E62" s="3" t="s">
        <v>52</v>
      </c>
      <c r="F62" s="4" t="s">
        <v>172</v>
      </c>
      <c r="G62" s="5" t="s">
        <v>214</v>
      </c>
      <c r="H62" s="6">
        <v>1</v>
      </c>
      <c r="I62" s="37"/>
      <c r="J62" s="34">
        <f t="shared" si="0"/>
        <v>0</v>
      </c>
      <c r="K62" s="18"/>
    </row>
    <row r="63" spans="1:11" ht="15" customHeight="1" x14ac:dyDescent="0.25">
      <c r="A63" s="141"/>
      <c r="B63" s="126"/>
      <c r="C63" s="115"/>
      <c r="D63" s="116"/>
      <c r="E63" s="3" t="s">
        <v>53</v>
      </c>
      <c r="F63" s="4"/>
      <c r="G63" s="5" t="s">
        <v>214</v>
      </c>
      <c r="H63" s="6">
        <v>1</v>
      </c>
      <c r="I63" s="37"/>
      <c r="J63" s="34">
        <f t="shared" si="0"/>
        <v>0</v>
      </c>
      <c r="K63" s="18"/>
    </row>
    <row r="64" spans="1:11" ht="15" customHeight="1" x14ac:dyDescent="0.25">
      <c r="A64" s="141"/>
      <c r="B64" s="126"/>
      <c r="C64" s="115"/>
      <c r="D64" s="116"/>
      <c r="E64" s="3" t="s">
        <v>54</v>
      </c>
      <c r="F64" s="4" t="s">
        <v>173</v>
      </c>
      <c r="G64" s="5" t="s">
        <v>214</v>
      </c>
      <c r="H64" s="6">
        <v>1</v>
      </c>
      <c r="I64" s="37"/>
      <c r="J64" s="34">
        <f t="shared" si="0"/>
        <v>0</v>
      </c>
      <c r="K64" s="18"/>
    </row>
    <row r="65" spans="1:11" ht="15" customHeight="1" x14ac:dyDescent="0.25">
      <c r="A65" s="141"/>
      <c r="B65" s="126"/>
      <c r="C65" s="115"/>
      <c r="D65" s="116"/>
      <c r="E65" s="3" t="s">
        <v>55</v>
      </c>
      <c r="F65" s="4" t="s">
        <v>174</v>
      </c>
      <c r="G65" s="5" t="s">
        <v>214</v>
      </c>
      <c r="H65" s="6">
        <v>1</v>
      </c>
      <c r="I65" s="37"/>
      <c r="J65" s="34">
        <f t="shared" si="0"/>
        <v>0</v>
      </c>
      <c r="K65" s="18"/>
    </row>
    <row r="66" spans="1:11" ht="15" customHeight="1" x14ac:dyDescent="0.25">
      <c r="A66" s="141"/>
      <c r="B66" s="126"/>
      <c r="C66" s="115"/>
      <c r="D66" s="116"/>
      <c r="E66" s="3" t="s">
        <v>56</v>
      </c>
      <c r="F66" s="4" t="s">
        <v>175</v>
      </c>
      <c r="G66" s="5" t="s">
        <v>214</v>
      </c>
      <c r="H66" s="6">
        <v>1</v>
      </c>
      <c r="I66" s="37"/>
      <c r="J66" s="34">
        <f t="shared" si="0"/>
        <v>0</v>
      </c>
      <c r="K66" s="18"/>
    </row>
    <row r="67" spans="1:11" ht="15" customHeight="1" x14ac:dyDescent="0.25">
      <c r="A67" s="141"/>
      <c r="B67" s="126"/>
      <c r="C67" s="115"/>
      <c r="D67" s="116"/>
      <c r="E67" s="3" t="s">
        <v>57</v>
      </c>
      <c r="F67" s="4" t="s">
        <v>176</v>
      </c>
      <c r="G67" s="5" t="s">
        <v>214</v>
      </c>
      <c r="H67" s="6">
        <v>1</v>
      </c>
      <c r="I67" s="37"/>
      <c r="J67" s="34">
        <f t="shared" si="0"/>
        <v>0</v>
      </c>
      <c r="K67" s="18"/>
    </row>
    <row r="68" spans="1:11" ht="15" customHeight="1" x14ac:dyDescent="0.25">
      <c r="A68" s="141"/>
      <c r="B68" s="126"/>
      <c r="C68" s="115"/>
      <c r="D68" s="116"/>
      <c r="E68" s="3" t="s">
        <v>58</v>
      </c>
      <c r="F68" s="4" t="s">
        <v>177</v>
      </c>
      <c r="G68" s="5" t="s">
        <v>214</v>
      </c>
      <c r="H68" s="6">
        <v>1</v>
      </c>
      <c r="I68" s="37"/>
      <c r="J68" s="34">
        <f t="shared" si="0"/>
        <v>0</v>
      </c>
      <c r="K68" s="18"/>
    </row>
    <row r="69" spans="1:11" ht="15" customHeight="1" x14ac:dyDescent="0.25">
      <c r="A69" s="141"/>
      <c r="B69" s="126"/>
      <c r="C69" s="115"/>
      <c r="D69" s="116"/>
      <c r="E69" s="3" t="s">
        <v>59</v>
      </c>
      <c r="F69" s="4" t="s">
        <v>178</v>
      </c>
      <c r="G69" s="5" t="s">
        <v>214</v>
      </c>
      <c r="H69" s="6">
        <v>1</v>
      </c>
      <c r="I69" s="37"/>
      <c r="J69" s="34">
        <f t="shared" si="0"/>
        <v>0</v>
      </c>
      <c r="K69" s="18"/>
    </row>
    <row r="70" spans="1:11" ht="15" customHeight="1" x14ac:dyDescent="0.25">
      <c r="A70" s="141"/>
      <c r="B70" s="126"/>
      <c r="C70" s="115"/>
      <c r="D70" s="116"/>
      <c r="E70" s="3" t="s">
        <v>60</v>
      </c>
      <c r="F70" s="4" t="s">
        <v>179</v>
      </c>
      <c r="G70" s="5" t="s">
        <v>214</v>
      </c>
      <c r="H70" s="6">
        <v>1</v>
      </c>
      <c r="I70" s="37"/>
      <c r="J70" s="34">
        <f t="shared" si="0"/>
        <v>0</v>
      </c>
      <c r="K70" s="18"/>
    </row>
    <row r="71" spans="1:11" ht="15" customHeight="1" x14ac:dyDescent="0.25">
      <c r="A71" s="141"/>
      <c r="B71" s="126"/>
      <c r="C71" s="115"/>
      <c r="D71" s="116"/>
      <c r="E71" s="3" t="s">
        <v>61</v>
      </c>
      <c r="F71" s="4" t="s">
        <v>180</v>
      </c>
      <c r="G71" s="5" t="s">
        <v>214</v>
      </c>
      <c r="H71" s="6">
        <v>1</v>
      </c>
      <c r="I71" s="37"/>
      <c r="J71" s="34">
        <f t="shared" si="0"/>
        <v>0</v>
      </c>
      <c r="K71" s="18"/>
    </row>
    <row r="72" spans="1:11" ht="15" customHeight="1" x14ac:dyDescent="0.25">
      <c r="A72" s="141"/>
      <c r="B72" s="126"/>
      <c r="C72" s="115"/>
      <c r="D72" s="116"/>
      <c r="E72" s="3" t="s">
        <v>62</v>
      </c>
      <c r="F72" s="4" t="s">
        <v>180</v>
      </c>
      <c r="G72" s="5" t="s">
        <v>214</v>
      </c>
      <c r="H72" s="6">
        <v>1</v>
      </c>
      <c r="I72" s="37"/>
      <c r="J72" s="34">
        <f t="shared" si="0"/>
        <v>0</v>
      </c>
      <c r="K72" s="18"/>
    </row>
    <row r="73" spans="1:11" ht="15" customHeight="1" x14ac:dyDescent="0.25">
      <c r="A73" s="141"/>
      <c r="B73" s="126"/>
      <c r="C73" s="115"/>
      <c r="D73" s="116"/>
      <c r="E73" s="3" t="s">
        <v>63</v>
      </c>
      <c r="F73" s="4" t="s">
        <v>180</v>
      </c>
      <c r="G73" s="5" t="s">
        <v>214</v>
      </c>
      <c r="H73" s="6">
        <v>1</v>
      </c>
      <c r="I73" s="37"/>
      <c r="J73" s="34">
        <f t="shared" si="0"/>
        <v>0</v>
      </c>
      <c r="K73" s="18"/>
    </row>
    <row r="74" spans="1:11" ht="15" customHeight="1" x14ac:dyDescent="0.25">
      <c r="A74" s="141"/>
      <c r="B74" s="126"/>
      <c r="C74" s="115"/>
      <c r="D74" s="116"/>
      <c r="E74" s="3" t="s">
        <v>64</v>
      </c>
      <c r="F74" s="4" t="s">
        <v>180</v>
      </c>
      <c r="G74" s="5" t="s">
        <v>214</v>
      </c>
      <c r="H74" s="6">
        <v>1</v>
      </c>
      <c r="I74" s="37"/>
      <c r="J74" s="34">
        <f t="shared" si="0"/>
        <v>0</v>
      </c>
      <c r="K74" s="18"/>
    </row>
    <row r="75" spans="1:11" ht="15" customHeight="1" x14ac:dyDescent="0.25">
      <c r="A75" s="141"/>
      <c r="B75" s="126"/>
      <c r="C75" s="115"/>
      <c r="D75" s="116"/>
      <c r="E75" s="3" t="s">
        <v>65</v>
      </c>
      <c r="F75" s="4" t="s">
        <v>181</v>
      </c>
      <c r="G75" s="5" t="s">
        <v>214</v>
      </c>
      <c r="H75" s="6">
        <v>1</v>
      </c>
      <c r="I75" s="37"/>
      <c r="J75" s="34">
        <f t="shared" si="0"/>
        <v>0</v>
      </c>
      <c r="K75" s="18"/>
    </row>
    <row r="76" spans="1:11" ht="15" customHeight="1" x14ac:dyDescent="0.25">
      <c r="A76" s="141"/>
      <c r="B76" s="126"/>
      <c r="C76" s="115"/>
      <c r="D76" s="116"/>
      <c r="E76" s="8" t="s">
        <v>66</v>
      </c>
      <c r="F76" s="4"/>
      <c r="G76" s="5" t="s">
        <v>214</v>
      </c>
      <c r="H76" s="6">
        <v>1</v>
      </c>
      <c r="I76" s="37"/>
      <c r="J76" s="34">
        <f t="shared" si="0"/>
        <v>0</v>
      </c>
      <c r="K76" s="18"/>
    </row>
    <row r="77" spans="1:11" ht="15" customHeight="1" x14ac:dyDescent="0.25">
      <c r="A77" s="141"/>
      <c r="B77" s="40" t="s">
        <v>119</v>
      </c>
      <c r="C77" s="42" t="s">
        <v>236</v>
      </c>
      <c r="D77" s="42"/>
      <c r="E77" s="8" t="s">
        <v>237</v>
      </c>
      <c r="F77" s="4"/>
      <c r="G77" s="5" t="s">
        <v>214</v>
      </c>
      <c r="H77" s="6">
        <v>1</v>
      </c>
      <c r="I77" s="37"/>
      <c r="J77" s="34">
        <f t="shared" si="0"/>
        <v>0</v>
      </c>
      <c r="K77" s="18"/>
    </row>
    <row r="78" spans="1:11" ht="15" customHeight="1" x14ac:dyDescent="0.25">
      <c r="A78" s="141"/>
      <c r="B78" s="126" t="s">
        <v>120</v>
      </c>
      <c r="C78" s="116" t="s">
        <v>121</v>
      </c>
      <c r="D78" s="116" t="s">
        <v>122</v>
      </c>
      <c r="E78" s="3" t="s">
        <v>67</v>
      </c>
      <c r="F78" s="4" t="s">
        <v>182</v>
      </c>
      <c r="G78" s="5" t="s">
        <v>214</v>
      </c>
      <c r="H78" s="6">
        <v>1</v>
      </c>
      <c r="I78" s="37"/>
      <c r="J78" s="34">
        <f t="shared" ref="J78:J120" si="1">I78*H78</f>
        <v>0</v>
      </c>
      <c r="K78" s="18"/>
    </row>
    <row r="79" spans="1:11" ht="15" customHeight="1" x14ac:dyDescent="0.25">
      <c r="A79" s="141"/>
      <c r="B79" s="126"/>
      <c r="C79" s="116"/>
      <c r="D79" s="116"/>
      <c r="E79" s="3" t="s">
        <v>68</v>
      </c>
      <c r="F79" s="4" t="s">
        <v>183</v>
      </c>
      <c r="G79" s="5" t="s">
        <v>214</v>
      </c>
      <c r="H79" s="6">
        <v>1</v>
      </c>
      <c r="I79" s="37"/>
      <c r="J79" s="34">
        <f t="shared" si="1"/>
        <v>0</v>
      </c>
      <c r="K79" s="18"/>
    </row>
    <row r="80" spans="1:11" ht="15" customHeight="1" x14ac:dyDescent="0.25">
      <c r="A80" s="141"/>
      <c r="B80" s="126"/>
      <c r="C80" s="116"/>
      <c r="D80" s="116"/>
      <c r="E80" s="3" t="s">
        <v>69</v>
      </c>
      <c r="F80" s="4" t="s">
        <v>184</v>
      </c>
      <c r="G80" s="5" t="s">
        <v>214</v>
      </c>
      <c r="H80" s="6">
        <v>1</v>
      </c>
      <c r="I80" s="37"/>
      <c r="J80" s="34">
        <f t="shared" si="1"/>
        <v>0</v>
      </c>
      <c r="K80" s="18"/>
    </row>
    <row r="81" spans="1:11" ht="15" customHeight="1" x14ac:dyDescent="0.25">
      <c r="A81" s="141"/>
      <c r="B81" s="153" t="s">
        <v>123</v>
      </c>
      <c r="C81" s="116" t="s">
        <v>124</v>
      </c>
      <c r="D81" s="116" t="s">
        <v>125</v>
      </c>
      <c r="E81" s="8" t="s">
        <v>70</v>
      </c>
      <c r="F81" s="9" t="s">
        <v>185</v>
      </c>
      <c r="G81" s="5" t="s">
        <v>214</v>
      </c>
      <c r="H81" s="6">
        <v>1</v>
      </c>
      <c r="I81" s="37"/>
      <c r="J81" s="34">
        <f t="shared" si="1"/>
        <v>0</v>
      </c>
      <c r="K81" s="18"/>
    </row>
    <row r="82" spans="1:11" ht="15" customHeight="1" x14ac:dyDescent="0.25">
      <c r="A82" s="141"/>
      <c r="B82" s="153"/>
      <c r="C82" s="116"/>
      <c r="D82" s="116"/>
      <c r="E82" s="8" t="s">
        <v>71</v>
      </c>
      <c r="F82" s="9" t="s">
        <v>186</v>
      </c>
      <c r="G82" s="5" t="s">
        <v>214</v>
      </c>
      <c r="H82" s="6">
        <v>1</v>
      </c>
      <c r="I82" s="37"/>
      <c r="J82" s="34">
        <f t="shared" si="1"/>
        <v>0</v>
      </c>
      <c r="K82" s="18"/>
    </row>
    <row r="83" spans="1:11" ht="15" customHeight="1" x14ac:dyDescent="0.25">
      <c r="A83" s="141"/>
      <c r="B83" s="153" t="s">
        <v>217</v>
      </c>
      <c r="C83" s="115" t="s">
        <v>98</v>
      </c>
      <c r="D83" s="116" t="s">
        <v>126</v>
      </c>
      <c r="E83" s="8" t="s">
        <v>72</v>
      </c>
      <c r="F83" s="9" t="s">
        <v>187</v>
      </c>
      <c r="G83" s="5" t="s">
        <v>214</v>
      </c>
      <c r="H83" s="6">
        <v>1</v>
      </c>
      <c r="I83" s="37"/>
      <c r="J83" s="34">
        <f t="shared" si="1"/>
        <v>0</v>
      </c>
      <c r="K83" s="18"/>
    </row>
    <row r="84" spans="1:11" ht="15" customHeight="1" x14ac:dyDescent="0.25">
      <c r="A84" s="141"/>
      <c r="B84" s="153"/>
      <c r="C84" s="115"/>
      <c r="D84" s="116"/>
      <c r="E84" s="8" t="s">
        <v>73</v>
      </c>
      <c r="F84" s="9" t="s">
        <v>188</v>
      </c>
      <c r="G84" s="5" t="s">
        <v>214</v>
      </c>
      <c r="H84" s="6">
        <v>1</v>
      </c>
      <c r="I84" s="37"/>
      <c r="J84" s="34">
        <f t="shared" si="1"/>
        <v>0</v>
      </c>
      <c r="K84" s="18"/>
    </row>
    <row r="85" spans="1:11" ht="15" customHeight="1" x14ac:dyDescent="0.25">
      <c r="A85" s="141"/>
      <c r="B85" s="153"/>
      <c r="C85" s="115"/>
      <c r="D85" s="116"/>
      <c r="E85" s="8" t="s">
        <v>74</v>
      </c>
      <c r="F85" s="9" t="s">
        <v>189</v>
      </c>
      <c r="G85" s="5" t="s">
        <v>214</v>
      </c>
      <c r="H85" s="6">
        <v>1</v>
      </c>
      <c r="I85" s="37"/>
      <c r="J85" s="34">
        <f t="shared" si="1"/>
        <v>0</v>
      </c>
      <c r="K85" s="18"/>
    </row>
    <row r="86" spans="1:11" ht="15" customHeight="1" x14ac:dyDescent="0.25">
      <c r="A86" s="141"/>
      <c r="B86" s="153"/>
      <c r="C86" s="115"/>
      <c r="D86" s="116"/>
      <c r="E86" s="8" t="s">
        <v>75</v>
      </c>
      <c r="F86" s="9" t="s">
        <v>190</v>
      </c>
      <c r="G86" s="5" t="s">
        <v>214</v>
      </c>
      <c r="H86" s="6">
        <v>1</v>
      </c>
      <c r="I86" s="37"/>
      <c r="J86" s="34">
        <f t="shared" si="1"/>
        <v>0</v>
      </c>
      <c r="K86" s="18"/>
    </row>
    <row r="87" spans="1:11" ht="15" customHeight="1" x14ac:dyDescent="0.25">
      <c r="A87" s="141"/>
      <c r="B87" s="153"/>
      <c r="C87" s="115"/>
      <c r="D87" s="116"/>
      <c r="E87" s="8" t="s">
        <v>76</v>
      </c>
      <c r="F87" s="9" t="s">
        <v>191</v>
      </c>
      <c r="G87" s="5" t="s">
        <v>214</v>
      </c>
      <c r="H87" s="6">
        <v>1</v>
      </c>
      <c r="I87" s="37"/>
      <c r="J87" s="34">
        <f t="shared" si="1"/>
        <v>0</v>
      </c>
      <c r="K87" s="18"/>
    </row>
    <row r="88" spans="1:11" ht="15" customHeight="1" x14ac:dyDescent="0.25">
      <c r="A88" s="141"/>
      <c r="B88" s="153"/>
      <c r="C88" s="115"/>
      <c r="D88" s="116"/>
      <c r="E88" s="8" t="s">
        <v>77</v>
      </c>
      <c r="F88" s="9" t="s">
        <v>192</v>
      </c>
      <c r="G88" s="5" t="s">
        <v>214</v>
      </c>
      <c r="H88" s="6">
        <v>1</v>
      </c>
      <c r="I88" s="37"/>
      <c r="J88" s="34">
        <f t="shared" si="1"/>
        <v>0</v>
      </c>
      <c r="K88" s="18"/>
    </row>
    <row r="89" spans="1:11" ht="15" customHeight="1" x14ac:dyDescent="0.25">
      <c r="A89" s="141"/>
      <c r="B89" s="153"/>
      <c r="C89" s="115"/>
      <c r="D89" s="116"/>
      <c r="E89" s="8" t="s">
        <v>78</v>
      </c>
      <c r="F89" s="9" t="s">
        <v>193</v>
      </c>
      <c r="G89" s="5" t="s">
        <v>214</v>
      </c>
      <c r="H89" s="6">
        <v>1</v>
      </c>
      <c r="I89" s="37"/>
      <c r="J89" s="34">
        <f t="shared" si="1"/>
        <v>0</v>
      </c>
      <c r="K89" s="18"/>
    </row>
    <row r="90" spans="1:11" ht="15" customHeight="1" x14ac:dyDescent="0.25">
      <c r="A90" s="141"/>
      <c r="B90" s="153"/>
      <c r="C90" s="115"/>
      <c r="D90" s="116"/>
      <c r="E90" s="8" t="s">
        <v>79</v>
      </c>
      <c r="F90" s="9" t="s">
        <v>194</v>
      </c>
      <c r="G90" s="5" t="s">
        <v>214</v>
      </c>
      <c r="H90" s="6">
        <v>1</v>
      </c>
      <c r="I90" s="37"/>
      <c r="J90" s="34">
        <f t="shared" si="1"/>
        <v>0</v>
      </c>
      <c r="K90" s="18"/>
    </row>
    <row r="91" spans="1:11" ht="15" customHeight="1" x14ac:dyDescent="0.25">
      <c r="A91" s="141"/>
      <c r="B91" s="153"/>
      <c r="C91" s="115"/>
      <c r="D91" s="116"/>
      <c r="E91" s="8" t="s">
        <v>80</v>
      </c>
      <c r="F91" s="9" t="s">
        <v>195</v>
      </c>
      <c r="G91" s="5" t="s">
        <v>214</v>
      </c>
      <c r="H91" s="6">
        <v>1</v>
      </c>
      <c r="I91" s="37"/>
      <c r="J91" s="34">
        <f t="shared" si="1"/>
        <v>0</v>
      </c>
      <c r="K91" s="18"/>
    </row>
    <row r="92" spans="1:11" ht="15" customHeight="1" x14ac:dyDescent="0.25">
      <c r="A92" s="141"/>
      <c r="B92" s="12" t="s">
        <v>127</v>
      </c>
      <c r="C92" s="5" t="s">
        <v>128</v>
      </c>
      <c r="D92" s="5"/>
      <c r="E92" s="3" t="s">
        <v>81</v>
      </c>
      <c r="F92" s="4" t="s">
        <v>196</v>
      </c>
      <c r="G92" s="5" t="s">
        <v>214</v>
      </c>
      <c r="H92" s="6">
        <v>1</v>
      </c>
      <c r="I92" s="37"/>
      <c r="J92" s="34">
        <f t="shared" si="1"/>
        <v>0</v>
      </c>
      <c r="K92" s="18"/>
    </row>
    <row r="93" spans="1:11" ht="15" customHeight="1" x14ac:dyDescent="0.25">
      <c r="A93" s="141"/>
      <c r="B93" s="174" t="s">
        <v>129</v>
      </c>
      <c r="C93" s="41" t="s">
        <v>128</v>
      </c>
      <c r="D93" s="42" t="s">
        <v>244</v>
      </c>
      <c r="E93" s="3" t="s">
        <v>82</v>
      </c>
      <c r="F93" s="9"/>
      <c r="G93" s="5" t="s">
        <v>214</v>
      </c>
      <c r="H93" s="6">
        <v>1</v>
      </c>
      <c r="I93" s="37"/>
      <c r="J93" s="34">
        <f t="shared" si="1"/>
        <v>0</v>
      </c>
      <c r="K93" s="18"/>
    </row>
    <row r="94" spans="1:11" ht="15" customHeight="1" x14ac:dyDescent="0.25">
      <c r="A94" s="141"/>
      <c r="B94" s="175"/>
      <c r="C94" s="124" t="s">
        <v>98</v>
      </c>
      <c r="D94" s="124" t="s">
        <v>238</v>
      </c>
      <c r="E94" s="3" t="s">
        <v>240</v>
      </c>
      <c r="F94" s="9"/>
      <c r="G94" s="5" t="s">
        <v>214</v>
      </c>
      <c r="H94" s="6">
        <v>1</v>
      </c>
      <c r="I94" s="37"/>
      <c r="J94" s="34">
        <f t="shared" si="1"/>
        <v>0</v>
      </c>
      <c r="K94" s="18"/>
    </row>
    <row r="95" spans="1:11" ht="15" customHeight="1" x14ac:dyDescent="0.25">
      <c r="A95" s="141"/>
      <c r="B95" s="175"/>
      <c r="C95" s="125"/>
      <c r="D95" s="125"/>
      <c r="E95" s="3" t="s">
        <v>239</v>
      </c>
      <c r="F95" s="9"/>
      <c r="G95" s="5" t="s">
        <v>214</v>
      </c>
      <c r="H95" s="6">
        <v>1</v>
      </c>
      <c r="I95" s="37"/>
      <c r="J95" s="34">
        <f t="shared" si="1"/>
        <v>0</v>
      </c>
      <c r="K95" s="18"/>
    </row>
    <row r="96" spans="1:11" ht="15" customHeight="1" x14ac:dyDescent="0.25">
      <c r="A96" s="141"/>
      <c r="B96" s="175"/>
      <c r="C96" s="129" t="s">
        <v>130</v>
      </c>
      <c r="D96" s="124" t="s">
        <v>131</v>
      </c>
      <c r="E96" s="3" t="s">
        <v>242</v>
      </c>
      <c r="F96" s="9" t="s">
        <v>241</v>
      </c>
      <c r="G96" s="41" t="s">
        <v>214</v>
      </c>
      <c r="H96" s="6">
        <v>1</v>
      </c>
      <c r="I96" s="37"/>
      <c r="J96" s="34">
        <f t="shared" si="1"/>
        <v>0</v>
      </c>
      <c r="K96" s="18"/>
    </row>
    <row r="97" spans="1:11" ht="15" customHeight="1" x14ac:dyDescent="0.25">
      <c r="A97" s="141"/>
      <c r="B97" s="175"/>
      <c r="C97" s="131"/>
      <c r="D97" s="125"/>
      <c r="E97" s="3" t="s">
        <v>243</v>
      </c>
      <c r="F97" s="4">
        <v>526658</v>
      </c>
      <c r="G97" s="41" t="s">
        <v>214</v>
      </c>
      <c r="H97" s="6">
        <v>1</v>
      </c>
      <c r="I97" s="37"/>
      <c r="J97" s="34">
        <f t="shared" si="1"/>
        <v>0</v>
      </c>
      <c r="K97" s="18"/>
    </row>
    <row r="98" spans="1:11" ht="15" customHeight="1" x14ac:dyDescent="0.25">
      <c r="A98" s="141"/>
      <c r="B98" s="176"/>
      <c r="C98" s="11" t="s">
        <v>132</v>
      </c>
      <c r="D98" s="5" t="s">
        <v>133</v>
      </c>
      <c r="E98" s="3" t="s">
        <v>83</v>
      </c>
      <c r="F98" s="4">
        <v>7651</v>
      </c>
      <c r="G98" s="41" t="s">
        <v>214</v>
      </c>
      <c r="H98" s="6">
        <v>1</v>
      </c>
      <c r="I98" s="37"/>
      <c r="J98" s="34">
        <f t="shared" si="1"/>
        <v>0</v>
      </c>
      <c r="K98" s="18"/>
    </row>
    <row r="99" spans="1:11" ht="15" customHeight="1" x14ac:dyDescent="0.25">
      <c r="A99" s="141"/>
      <c r="B99" s="127" t="s">
        <v>134</v>
      </c>
      <c r="C99" s="11" t="s">
        <v>84</v>
      </c>
      <c r="D99" s="11" t="s">
        <v>248</v>
      </c>
      <c r="E99" s="13" t="s">
        <v>250</v>
      </c>
      <c r="F99" s="9" t="s">
        <v>249</v>
      </c>
      <c r="G99" s="41" t="s">
        <v>214</v>
      </c>
      <c r="H99" s="6">
        <v>1</v>
      </c>
      <c r="I99" s="37"/>
      <c r="J99" s="34">
        <f t="shared" si="1"/>
        <v>0</v>
      </c>
      <c r="K99" s="18"/>
    </row>
    <row r="100" spans="1:11" ht="15" customHeight="1" x14ac:dyDescent="0.25">
      <c r="A100" s="141"/>
      <c r="B100" s="128"/>
      <c r="C100" s="11" t="s">
        <v>247</v>
      </c>
      <c r="D100" s="11" t="s">
        <v>135</v>
      </c>
      <c r="E100" s="13" t="s">
        <v>251</v>
      </c>
      <c r="F100" s="9" t="s">
        <v>135</v>
      </c>
      <c r="G100" s="41" t="s">
        <v>214</v>
      </c>
      <c r="H100" s="6">
        <v>1</v>
      </c>
      <c r="I100" s="37"/>
      <c r="J100" s="34">
        <f t="shared" si="1"/>
        <v>0</v>
      </c>
      <c r="K100" s="18"/>
    </row>
    <row r="101" spans="1:11" ht="15" customHeight="1" x14ac:dyDescent="0.25">
      <c r="A101" s="141"/>
      <c r="B101" s="126" t="s">
        <v>136</v>
      </c>
      <c r="C101" s="115" t="s">
        <v>137</v>
      </c>
      <c r="D101" s="11" t="s">
        <v>138</v>
      </c>
      <c r="E101" s="8" t="s">
        <v>85</v>
      </c>
      <c r="F101" s="9" t="s">
        <v>197</v>
      </c>
      <c r="G101" s="41" t="s">
        <v>214</v>
      </c>
      <c r="H101" s="6">
        <v>1</v>
      </c>
      <c r="I101" s="37"/>
      <c r="J101" s="34">
        <f t="shared" si="1"/>
        <v>0</v>
      </c>
      <c r="K101" s="18"/>
    </row>
    <row r="102" spans="1:11" ht="15" customHeight="1" x14ac:dyDescent="0.25">
      <c r="A102" s="141"/>
      <c r="B102" s="126"/>
      <c r="C102" s="115"/>
      <c r="D102" s="42" t="s">
        <v>246</v>
      </c>
      <c r="E102" s="8" t="s">
        <v>245</v>
      </c>
      <c r="F102" s="9"/>
      <c r="G102" s="41" t="s">
        <v>214</v>
      </c>
      <c r="H102" s="6">
        <v>1</v>
      </c>
      <c r="I102" s="37"/>
      <c r="J102" s="34">
        <f t="shared" si="1"/>
        <v>0</v>
      </c>
      <c r="K102" s="18"/>
    </row>
    <row r="103" spans="1:11" ht="15" customHeight="1" x14ac:dyDescent="0.25">
      <c r="A103" s="141"/>
      <c r="B103" s="126"/>
      <c r="C103" s="115"/>
      <c r="D103" s="11" t="s">
        <v>139</v>
      </c>
      <c r="E103" s="8" t="s">
        <v>86</v>
      </c>
      <c r="F103" s="9"/>
      <c r="G103" s="41" t="s">
        <v>214</v>
      </c>
      <c r="H103" s="6">
        <v>1</v>
      </c>
      <c r="I103" s="37"/>
      <c r="J103" s="34">
        <f t="shared" si="1"/>
        <v>0</v>
      </c>
      <c r="K103" s="18"/>
    </row>
    <row r="104" spans="1:11" ht="15" customHeight="1" x14ac:dyDescent="0.25">
      <c r="A104" s="141"/>
      <c r="B104" s="10" t="s">
        <v>140</v>
      </c>
      <c r="C104" s="11" t="s">
        <v>98</v>
      </c>
      <c r="D104" s="11" t="s">
        <v>238</v>
      </c>
      <c r="E104" s="13" t="s">
        <v>87</v>
      </c>
      <c r="F104" s="9"/>
      <c r="G104" s="41" t="s">
        <v>214</v>
      </c>
      <c r="H104" s="6">
        <v>1</v>
      </c>
      <c r="I104" s="37"/>
      <c r="J104" s="34">
        <f t="shared" si="1"/>
        <v>0</v>
      </c>
      <c r="K104" s="18"/>
    </row>
    <row r="105" spans="1:11" ht="15" customHeight="1" x14ac:dyDescent="0.25">
      <c r="A105" s="141"/>
      <c r="B105" s="127" t="s">
        <v>141</v>
      </c>
      <c r="C105" s="124" t="s">
        <v>252</v>
      </c>
      <c r="D105" s="42" t="s">
        <v>255</v>
      </c>
      <c r="E105" s="13" t="s">
        <v>261</v>
      </c>
      <c r="F105" s="9"/>
      <c r="G105" s="41" t="s">
        <v>214</v>
      </c>
      <c r="H105" s="6">
        <v>1</v>
      </c>
      <c r="I105" s="37"/>
      <c r="J105" s="34">
        <f t="shared" si="1"/>
        <v>0</v>
      </c>
      <c r="K105" s="18"/>
    </row>
    <row r="106" spans="1:11" ht="15" customHeight="1" x14ac:dyDescent="0.25">
      <c r="A106" s="141"/>
      <c r="B106" s="177"/>
      <c r="C106" s="125"/>
      <c r="D106" s="42" t="s">
        <v>256</v>
      </c>
      <c r="E106" s="13" t="s">
        <v>262</v>
      </c>
      <c r="F106" s="9"/>
      <c r="G106" s="41" t="s">
        <v>214</v>
      </c>
      <c r="H106" s="6">
        <v>1</v>
      </c>
      <c r="I106" s="37"/>
      <c r="J106" s="34">
        <f t="shared" si="1"/>
        <v>0</v>
      </c>
      <c r="K106" s="18"/>
    </row>
    <row r="107" spans="1:11" ht="15" customHeight="1" x14ac:dyDescent="0.25">
      <c r="A107" s="141"/>
      <c r="B107" s="177"/>
      <c r="C107" s="42" t="s">
        <v>253</v>
      </c>
      <c r="D107" s="42" t="s">
        <v>257</v>
      </c>
      <c r="E107" s="13" t="s">
        <v>263</v>
      </c>
      <c r="F107" s="9"/>
      <c r="G107" s="41" t="s">
        <v>214</v>
      </c>
      <c r="H107" s="6">
        <v>1</v>
      </c>
      <c r="I107" s="37"/>
      <c r="J107" s="34">
        <f t="shared" si="1"/>
        <v>0</v>
      </c>
      <c r="K107" s="18"/>
    </row>
    <row r="108" spans="1:11" ht="15" customHeight="1" x14ac:dyDescent="0.25">
      <c r="A108" s="141"/>
      <c r="B108" s="177"/>
      <c r="C108" s="115" t="s">
        <v>254</v>
      </c>
      <c r="D108" s="42" t="s">
        <v>258</v>
      </c>
      <c r="E108" s="13" t="s">
        <v>264</v>
      </c>
      <c r="F108" s="39"/>
      <c r="G108" s="41" t="s">
        <v>214</v>
      </c>
      <c r="H108" s="6">
        <v>1</v>
      </c>
      <c r="I108" s="37"/>
      <c r="J108" s="34">
        <f t="shared" si="1"/>
        <v>0</v>
      </c>
      <c r="K108" s="18"/>
    </row>
    <row r="109" spans="1:11" ht="15" customHeight="1" x14ac:dyDescent="0.25">
      <c r="A109" s="141"/>
      <c r="B109" s="177"/>
      <c r="C109" s="115"/>
      <c r="D109" s="42" t="s">
        <v>259</v>
      </c>
      <c r="E109" s="13" t="s">
        <v>265</v>
      </c>
      <c r="F109" s="39"/>
      <c r="G109" s="41" t="s">
        <v>214</v>
      </c>
      <c r="H109" s="6">
        <v>1</v>
      </c>
      <c r="I109" s="37"/>
      <c r="J109" s="34">
        <f t="shared" si="1"/>
        <v>0</v>
      </c>
      <c r="K109" s="18"/>
    </row>
    <row r="110" spans="1:11" ht="15" customHeight="1" x14ac:dyDescent="0.25">
      <c r="A110" s="141"/>
      <c r="B110" s="128"/>
      <c r="C110" s="115"/>
      <c r="D110" s="42" t="s">
        <v>260</v>
      </c>
      <c r="E110" s="13" t="s">
        <v>266</v>
      </c>
      <c r="F110" s="39"/>
      <c r="G110" s="41" t="s">
        <v>214</v>
      </c>
      <c r="H110" s="6">
        <v>1</v>
      </c>
      <c r="I110" s="37"/>
      <c r="J110" s="34">
        <f t="shared" si="1"/>
        <v>0</v>
      </c>
      <c r="K110" s="18"/>
    </row>
    <row r="111" spans="1:11" ht="15" customHeight="1" x14ac:dyDescent="0.25">
      <c r="A111" s="141"/>
      <c r="B111" s="126" t="s">
        <v>216</v>
      </c>
      <c r="C111" s="115" t="s">
        <v>98</v>
      </c>
      <c r="D111" s="115" t="s">
        <v>142</v>
      </c>
      <c r="E111" s="8" t="s">
        <v>88</v>
      </c>
      <c r="F111" s="9" t="s">
        <v>198</v>
      </c>
      <c r="G111" s="5" t="s">
        <v>214</v>
      </c>
      <c r="H111" s="6">
        <v>1</v>
      </c>
      <c r="I111" s="37"/>
      <c r="J111" s="34">
        <f t="shared" si="1"/>
        <v>0</v>
      </c>
      <c r="K111" s="18"/>
    </row>
    <row r="112" spans="1:11" ht="15" customHeight="1" x14ac:dyDescent="0.25">
      <c r="A112" s="141"/>
      <c r="B112" s="126"/>
      <c r="C112" s="115"/>
      <c r="D112" s="115"/>
      <c r="E112" s="8" t="s">
        <v>89</v>
      </c>
      <c r="F112" s="9" t="s">
        <v>199</v>
      </c>
      <c r="G112" s="5" t="s">
        <v>214</v>
      </c>
      <c r="H112" s="6">
        <v>1</v>
      </c>
      <c r="I112" s="37"/>
      <c r="J112" s="34">
        <f t="shared" si="1"/>
        <v>0</v>
      </c>
      <c r="K112" s="18"/>
    </row>
    <row r="113" spans="1:11" ht="15" customHeight="1" x14ac:dyDescent="0.25">
      <c r="A113" s="141"/>
      <c r="B113" s="126"/>
      <c r="C113" s="115"/>
      <c r="D113" s="115"/>
      <c r="E113" s="8" t="s">
        <v>90</v>
      </c>
      <c r="F113" s="9" t="s">
        <v>200</v>
      </c>
      <c r="G113" s="5" t="s">
        <v>214</v>
      </c>
      <c r="H113" s="6">
        <v>1</v>
      </c>
      <c r="I113" s="37"/>
      <c r="J113" s="34">
        <f t="shared" si="1"/>
        <v>0</v>
      </c>
      <c r="K113" s="18"/>
    </row>
    <row r="114" spans="1:11" ht="15" customHeight="1" x14ac:dyDescent="0.25">
      <c r="A114" s="141"/>
      <c r="B114" s="126"/>
      <c r="C114" s="115"/>
      <c r="D114" s="115"/>
      <c r="E114" s="8" t="s">
        <v>91</v>
      </c>
      <c r="F114" s="9" t="s">
        <v>201</v>
      </c>
      <c r="G114" s="5" t="s">
        <v>214</v>
      </c>
      <c r="H114" s="6">
        <v>1</v>
      </c>
      <c r="I114" s="37"/>
      <c r="J114" s="34">
        <f t="shared" si="1"/>
        <v>0</v>
      </c>
      <c r="K114" s="18"/>
    </row>
    <row r="115" spans="1:11" ht="15" customHeight="1" x14ac:dyDescent="0.25">
      <c r="A115" s="141"/>
      <c r="B115" s="126"/>
      <c r="C115" s="115"/>
      <c r="D115" s="115"/>
      <c r="E115" s="8" t="s">
        <v>38</v>
      </c>
      <c r="F115" s="9" t="s">
        <v>202</v>
      </c>
      <c r="G115" s="5" t="s">
        <v>214</v>
      </c>
      <c r="H115" s="6">
        <v>1</v>
      </c>
      <c r="I115" s="37"/>
      <c r="J115" s="34">
        <f t="shared" si="1"/>
        <v>0</v>
      </c>
      <c r="K115" s="18"/>
    </row>
    <row r="116" spans="1:11" ht="15" customHeight="1" x14ac:dyDescent="0.25">
      <c r="A116" s="141"/>
      <c r="B116" s="126"/>
      <c r="C116" s="115"/>
      <c r="D116" s="115"/>
      <c r="E116" s="8" t="s">
        <v>92</v>
      </c>
      <c r="F116" s="9" t="s">
        <v>203</v>
      </c>
      <c r="G116" s="5" t="s">
        <v>214</v>
      </c>
      <c r="H116" s="6">
        <v>1</v>
      </c>
      <c r="I116" s="37"/>
      <c r="J116" s="34">
        <f t="shared" si="1"/>
        <v>0</v>
      </c>
      <c r="K116" s="18"/>
    </row>
    <row r="117" spans="1:11" ht="15" customHeight="1" x14ac:dyDescent="0.25">
      <c r="A117" s="141"/>
      <c r="B117" s="126"/>
      <c r="C117" s="115"/>
      <c r="D117" s="115"/>
      <c r="E117" s="8" t="s">
        <v>93</v>
      </c>
      <c r="F117" s="9" t="s">
        <v>204</v>
      </c>
      <c r="G117" s="5" t="s">
        <v>214</v>
      </c>
      <c r="H117" s="6">
        <v>1</v>
      </c>
      <c r="I117" s="37"/>
      <c r="J117" s="34">
        <f t="shared" si="1"/>
        <v>0</v>
      </c>
      <c r="K117" s="18"/>
    </row>
    <row r="118" spans="1:11" ht="15" customHeight="1" x14ac:dyDescent="0.25">
      <c r="A118" s="141"/>
      <c r="B118" s="126" t="s">
        <v>143</v>
      </c>
      <c r="C118" s="116" t="s">
        <v>220</v>
      </c>
      <c r="D118" s="115" t="s">
        <v>221</v>
      </c>
      <c r="E118" s="8" t="s">
        <v>94</v>
      </c>
      <c r="F118" s="4" t="s">
        <v>205</v>
      </c>
      <c r="G118" s="5" t="s">
        <v>214</v>
      </c>
      <c r="H118" s="6">
        <v>1</v>
      </c>
      <c r="I118" s="37"/>
      <c r="J118" s="34">
        <f t="shared" si="1"/>
        <v>0</v>
      </c>
      <c r="K118" s="18"/>
    </row>
    <row r="119" spans="1:11" ht="15" customHeight="1" x14ac:dyDescent="0.25">
      <c r="A119" s="141"/>
      <c r="B119" s="126"/>
      <c r="C119" s="116"/>
      <c r="D119" s="115"/>
      <c r="E119" s="8" t="s">
        <v>95</v>
      </c>
      <c r="F119" s="4" t="s">
        <v>206</v>
      </c>
      <c r="G119" s="5" t="s">
        <v>214</v>
      </c>
      <c r="H119" s="6">
        <v>1</v>
      </c>
      <c r="I119" s="37"/>
      <c r="J119" s="34">
        <f t="shared" si="1"/>
        <v>0</v>
      </c>
      <c r="K119" s="18"/>
    </row>
    <row r="120" spans="1:11" ht="15" customHeight="1" thickBot="1" x14ac:dyDescent="0.3">
      <c r="A120" s="142"/>
      <c r="B120" s="152"/>
      <c r="C120" s="117"/>
      <c r="D120" s="118"/>
      <c r="E120" s="14" t="s">
        <v>96</v>
      </c>
      <c r="F120" s="15" t="s">
        <v>207</v>
      </c>
      <c r="G120" s="16" t="s">
        <v>214</v>
      </c>
      <c r="H120" s="17">
        <v>1</v>
      </c>
      <c r="I120" s="38"/>
      <c r="J120" s="35">
        <f t="shared" si="1"/>
        <v>0</v>
      </c>
      <c r="K120" s="7"/>
    </row>
    <row r="121" spans="1:11" x14ac:dyDescent="0.25">
      <c r="A121" s="54">
        <v>2</v>
      </c>
      <c r="B121" s="56"/>
      <c r="C121" s="57"/>
      <c r="D121" s="57"/>
      <c r="E121" s="58"/>
      <c r="F121" s="143" t="s">
        <v>212</v>
      </c>
      <c r="G121" s="144"/>
      <c r="H121" s="144"/>
      <c r="I121" s="145"/>
      <c r="J121" s="146">
        <f>SUM(J7:J120)</f>
        <v>0</v>
      </c>
      <c r="K121" s="150"/>
    </row>
    <row r="122" spans="1:11" ht="15.75" thickBot="1" x14ac:dyDescent="0.3">
      <c r="A122" s="55"/>
      <c r="B122" s="59"/>
      <c r="C122" s="60"/>
      <c r="D122" s="60"/>
      <c r="E122" s="61"/>
      <c r="F122" s="65"/>
      <c r="G122" s="66"/>
      <c r="H122" s="66"/>
      <c r="I122" s="67"/>
      <c r="J122" s="69"/>
      <c r="K122" s="151"/>
    </row>
    <row r="123" spans="1:11" ht="15" customHeight="1" thickBot="1" x14ac:dyDescent="0.3">
      <c r="A123" s="75">
        <v>3</v>
      </c>
      <c r="B123" s="137" t="s">
        <v>16</v>
      </c>
      <c r="C123" s="138"/>
      <c r="D123" s="138"/>
      <c r="E123" s="138"/>
      <c r="F123" s="138"/>
      <c r="G123" s="138"/>
      <c r="H123" s="138"/>
      <c r="I123" s="138"/>
      <c r="J123" s="138"/>
      <c r="K123" s="139"/>
    </row>
    <row r="124" spans="1:11" ht="15" customHeight="1" x14ac:dyDescent="0.25">
      <c r="A124" s="76"/>
      <c r="B124" s="156" t="s">
        <v>9</v>
      </c>
      <c r="C124" s="157"/>
      <c r="D124" s="157"/>
      <c r="E124" s="157"/>
      <c r="F124" s="158"/>
      <c r="G124" s="121" t="s">
        <v>14</v>
      </c>
      <c r="H124" s="122">
        <v>1</v>
      </c>
      <c r="I124" s="123"/>
      <c r="J124" s="119">
        <f t="shared" ref="J124" si="2">H124*I124</f>
        <v>0</v>
      </c>
      <c r="K124" s="120"/>
    </row>
    <row r="125" spans="1:11" x14ac:dyDescent="0.25">
      <c r="A125" s="76"/>
      <c r="B125" s="159"/>
      <c r="C125" s="160"/>
      <c r="D125" s="160"/>
      <c r="E125" s="160"/>
      <c r="F125" s="161"/>
      <c r="G125" s="92"/>
      <c r="H125" s="93"/>
      <c r="I125" s="94"/>
      <c r="J125" s="88"/>
      <c r="K125" s="81"/>
    </row>
    <row r="126" spans="1:11" ht="15" customHeight="1" x14ac:dyDescent="0.25">
      <c r="A126" s="76"/>
      <c r="B126" s="162" t="s">
        <v>10</v>
      </c>
      <c r="C126" s="163"/>
      <c r="D126" s="163"/>
      <c r="E126" s="163"/>
      <c r="F126" s="164"/>
      <c r="G126" s="82" t="s">
        <v>14</v>
      </c>
      <c r="H126" s="84">
        <v>1</v>
      </c>
      <c r="I126" s="86"/>
      <c r="J126" s="88">
        <f t="shared" ref="J126:J128" si="3">H126*I126</f>
        <v>0</v>
      </c>
      <c r="K126" s="80"/>
    </row>
    <row r="127" spans="1:11" x14ac:dyDescent="0.25">
      <c r="A127" s="76"/>
      <c r="B127" s="159"/>
      <c r="C127" s="160"/>
      <c r="D127" s="160"/>
      <c r="E127" s="160"/>
      <c r="F127" s="161"/>
      <c r="G127" s="92"/>
      <c r="H127" s="93"/>
      <c r="I127" s="94"/>
      <c r="J127" s="88"/>
      <c r="K127" s="81"/>
    </row>
    <row r="128" spans="1:11" ht="15" customHeight="1" x14ac:dyDescent="0.25">
      <c r="A128" s="76"/>
      <c r="B128" s="162" t="s">
        <v>218</v>
      </c>
      <c r="C128" s="163"/>
      <c r="D128" s="163"/>
      <c r="E128" s="163"/>
      <c r="F128" s="164"/>
      <c r="G128" s="82" t="s">
        <v>14</v>
      </c>
      <c r="H128" s="84">
        <v>1</v>
      </c>
      <c r="I128" s="86"/>
      <c r="J128" s="88">
        <f t="shared" si="3"/>
        <v>0</v>
      </c>
      <c r="K128" s="78"/>
    </row>
    <row r="129" spans="1:11" x14ac:dyDescent="0.25">
      <c r="A129" s="76"/>
      <c r="B129" s="159"/>
      <c r="C129" s="160"/>
      <c r="D129" s="160"/>
      <c r="E129" s="160"/>
      <c r="F129" s="161"/>
      <c r="G129" s="92"/>
      <c r="H129" s="93"/>
      <c r="I129" s="94"/>
      <c r="J129" s="88"/>
      <c r="K129" s="79"/>
    </row>
    <row r="130" spans="1:11" ht="15" customHeight="1" x14ac:dyDescent="0.25">
      <c r="A130" s="76"/>
      <c r="B130" s="162" t="s">
        <v>11</v>
      </c>
      <c r="C130" s="163"/>
      <c r="D130" s="163"/>
      <c r="E130" s="163"/>
      <c r="F130" s="164"/>
      <c r="G130" s="82" t="s">
        <v>14</v>
      </c>
      <c r="H130" s="84">
        <v>1</v>
      </c>
      <c r="I130" s="86"/>
      <c r="J130" s="88">
        <f t="shared" ref="J130:J132" si="4">H130*I130</f>
        <v>0</v>
      </c>
      <c r="K130" s="80"/>
    </row>
    <row r="131" spans="1:11" x14ac:dyDescent="0.25">
      <c r="A131" s="76"/>
      <c r="B131" s="159"/>
      <c r="C131" s="160"/>
      <c r="D131" s="160"/>
      <c r="E131" s="160"/>
      <c r="F131" s="161"/>
      <c r="G131" s="92"/>
      <c r="H131" s="93"/>
      <c r="I131" s="94"/>
      <c r="J131" s="88"/>
      <c r="K131" s="81"/>
    </row>
    <row r="132" spans="1:11" x14ac:dyDescent="0.25">
      <c r="A132" s="76"/>
      <c r="B132" s="162" t="s">
        <v>15</v>
      </c>
      <c r="C132" s="163"/>
      <c r="D132" s="163"/>
      <c r="E132" s="163"/>
      <c r="F132" s="164"/>
      <c r="G132" s="82" t="s">
        <v>14</v>
      </c>
      <c r="H132" s="84">
        <v>1</v>
      </c>
      <c r="I132" s="86"/>
      <c r="J132" s="88">
        <f t="shared" si="4"/>
        <v>0</v>
      </c>
      <c r="K132" s="78"/>
    </row>
    <row r="133" spans="1:11" x14ac:dyDescent="0.25">
      <c r="A133" s="76"/>
      <c r="B133" s="159"/>
      <c r="C133" s="160"/>
      <c r="D133" s="160"/>
      <c r="E133" s="160"/>
      <c r="F133" s="161"/>
      <c r="G133" s="92"/>
      <c r="H133" s="93"/>
      <c r="I133" s="94"/>
      <c r="J133" s="88"/>
      <c r="K133" s="79"/>
    </row>
    <row r="134" spans="1:11" x14ac:dyDescent="0.25">
      <c r="A134" s="76"/>
      <c r="B134" s="162" t="s">
        <v>12</v>
      </c>
      <c r="C134" s="163"/>
      <c r="D134" s="163"/>
      <c r="E134" s="163"/>
      <c r="F134" s="164"/>
      <c r="G134" s="82" t="s">
        <v>13</v>
      </c>
      <c r="H134" s="84">
        <v>1</v>
      </c>
      <c r="I134" s="86"/>
      <c r="J134" s="88">
        <f t="shared" ref="J134" si="5">H134*I134</f>
        <v>0</v>
      </c>
      <c r="K134" s="90"/>
    </row>
    <row r="135" spans="1:11" ht="15.75" thickBot="1" x14ac:dyDescent="0.3">
      <c r="A135" s="136"/>
      <c r="B135" s="171"/>
      <c r="C135" s="172"/>
      <c r="D135" s="172"/>
      <c r="E135" s="172"/>
      <c r="F135" s="173"/>
      <c r="G135" s="83"/>
      <c r="H135" s="85"/>
      <c r="I135" s="87"/>
      <c r="J135" s="89"/>
      <c r="K135" s="91"/>
    </row>
    <row r="136" spans="1:11" x14ac:dyDescent="0.25">
      <c r="A136" s="54">
        <v>4</v>
      </c>
      <c r="B136" s="56"/>
      <c r="C136" s="57"/>
      <c r="D136" s="57"/>
      <c r="E136" s="58"/>
      <c r="F136" s="62" t="s">
        <v>213</v>
      </c>
      <c r="G136" s="63"/>
      <c r="H136" s="63"/>
      <c r="I136" s="64"/>
      <c r="J136" s="68">
        <f>SUM(J124:J135)</f>
        <v>0</v>
      </c>
      <c r="K136" s="70"/>
    </row>
    <row r="137" spans="1:11" ht="15.75" thickBot="1" x14ac:dyDescent="0.3">
      <c r="A137" s="55"/>
      <c r="B137" s="59"/>
      <c r="C137" s="60"/>
      <c r="D137" s="60"/>
      <c r="E137" s="61"/>
      <c r="F137" s="65"/>
      <c r="G137" s="66"/>
      <c r="H137" s="66"/>
      <c r="I137" s="67"/>
      <c r="J137" s="69"/>
      <c r="K137" s="71"/>
    </row>
    <row r="138" spans="1:11" ht="15.75" customHeight="1" thickBot="1" x14ac:dyDescent="0.3">
      <c r="A138" s="75">
        <v>5</v>
      </c>
      <c r="B138" s="137" t="s">
        <v>267</v>
      </c>
      <c r="C138" s="138"/>
      <c r="D138" s="138"/>
      <c r="E138" s="138"/>
      <c r="F138" s="138"/>
      <c r="G138" s="138"/>
      <c r="H138" s="138"/>
      <c r="I138" s="138"/>
      <c r="J138" s="138"/>
      <c r="K138" s="139"/>
    </row>
    <row r="139" spans="1:11" ht="15" customHeight="1" x14ac:dyDescent="0.25">
      <c r="A139" s="76"/>
      <c r="B139" s="156" t="s">
        <v>282</v>
      </c>
      <c r="C139" s="157"/>
      <c r="D139" s="157"/>
      <c r="E139" s="157"/>
      <c r="F139" s="158"/>
      <c r="G139" s="121" t="s">
        <v>14</v>
      </c>
      <c r="H139" s="122">
        <v>1</v>
      </c>
      <c r="I139" s="178"/>
      <c r="J139" s="179">
        <f t="shared" ref="J139" si="6">H139*I139</f>
        <v>0</v>
      </c>
      <c r="K139" s="181"/>
    </row>
    <row r="140" spans="1:11" x14ac:dyDescent="0.25">
      <c r="A140" s="76"/>
      <c r="B140" s="159"/>
      <c r="C140" s="160"/>
      <c r="D140" s="160"/>
      <c r="E140" s="160"/>
      <c r="F140" s="161"/>
      <c r="G140" s="92"/>
      <c r="H140" s="93"/>
      <c r="I140" s="94"/>
      <c r="J140" s="180"/>
      <c r="K140" s="91"/>
    </row>
    <row r="141" spans="1:11" ht="15.75" customHeight="1" x14ac:dyDescent="0.25">
      <c r="A141" s="76"/>
      <c r="B141" s="162" t="s">
        <v>283</v>
      </c>
      <c r="C141" s="163"/>
      <c r="D141" s="163"/>
      <c r="E141" s="163"/>
      <c r="F141" s="164"/>
      <c r="G141" s="82" t="s">
        <v>14</v>
      </c>
      <c r="H141" s="84">
        <v>1</v>
      </c>
      <c r="I141" s="86"/>
      <c r="J141" s="180">
        <f t="shared" ref="J141" si="7">H141*I141</f>
        <v>0</v>
      </c>
      <c r="K141" s="90"/>
    </row>
    <row r="142" spans="1:11" x14ac:dyDescent="0.25">
      <c r="A142" s="76"/>
      <c r="B142" s="159"/>
      <c r="C142" s="160"/>
      <c r="D142" s="160"/>
      <c r="E142" s="160"/>
      <c r="F142" s="161"/>
      <c r="G142" s="92"/>
      <c r="H142" s="93"/>
      <c r="I142" s="94"/>
      <c r="J142" s="180"/>
      <c r="K142" s="91"/>
    </row>
    <row r="143" spans="1:11" x14ac:dyDescent="0.25">
      <c r="A143" s="76"/>
      <c r="B143" s="77" t="s">
        <v>271</v>
      </c>
      <c r="C143" s="77"/>
      <c r="D143" s="77"/>
      <c r="E143" s="77"/>
      <c r="F143" s="77"/>
      <c r="G143" s="46" t="s">
        <v>214</v>
      </c>
      <c r="H143" s="47">
        <v>1</v>
      </c>
      <c r="I143" s="48"/>
      <c r="J143" s="50">
        <f t="shared" ref="J143:J154" si="8">H143*I143</f>
        <v>0</v>
      </c>
      <c r="K143" s="51"/>
    </row>
    <row r="144" spans="1:11" x14ac:dyDescent="0.25">
      <c r="A144" s="76"/>
      <c r="B144" s="77" t="s">
        <v>268</v>
      </c>
      <c r="C144" s="77"/>
      <c r="D144" s="77"/>
      <c r="E144" s="77"/>
      <c r="F144" s="77"/>
      <c r="G144" s="46" t="s">
        <v>214</v>
      </c>
      <c r="H144" s="47">
        <v>1</v>
      </c>
      <c r="I144" s="48"/>
      <c r="J144" s="50">
        <f t="shared" si="8"/>
        <v>0</v>
      </c>
      <c r="K144" s="51"/>
    </row>
    <row r="145" spans="1:11" x14ac:dyDescent="0.25">
      <c r="A145" s="76"/>
      <c r="B145" s="72" t="s">
        <v>276</v>
      </c>
      <c r="C145" s="73"/>
      <c r="D145" s="73"/>
      <c r="E145" s="73"/>
      <c r="F145" s="74"/>
      <c r="G145" s="46" t="s">
        <v>277</v>
      </c>
      <c r="H145" s="47">
        <v>1</v>
      </c>
      <c r="I145" s="48"/>
      <c r="J145" s="50">
        <f t="shared" si="8"/>
        <v>0</v>
      </c>
      <c r="K145" s="51"/>
    </row>
    <row r="146" spans="1:11" x14ac:dyDescent="0.25">
      <c r="A146" s="76"/>
      <c r="B146" s="77" t="s">
        <v>272</v>
      </c>
      <c r="C146" s="77"/>
      <c r="D146" s="77"/>
      <c r="E146" s="77"/>
      <c r="F146" s="77"/>
      <c r="G146" s="46" t="s">
        <v>214</v>
      </c>
      <c r="H146" s="47">
        <v>1</v>
      </c>
      <c r="I146" s="48"/>
      <c r="J146" s="50">
        <f t="shared" si="8"/>
        <v>0</v>
      </c>
      <c r="K146" s="51"/>
    </row>
    <row r="147" spans="1:11" x14ac:dyDescent="0.25">
      <c r="A147" s="76"/>
      <c r="B147" s="77" t="s">
        <v>275</v>
      </c>
      <c r="C147" s="77"/>
      <c r="D147" s="77"/>
      <c r="E147" s="77"/>
      <c r="F147" s="77"/>
      <c r="G147" s="46" t="s">
        <v>214</v>
      </c>
      <c r="H147" s="47">
        <v>1</v>
      </c>
      <c r="I147" s="49"/>
      <c r="J147" s="50">
        <f t="shared" si="8"/>
        <v>0</v>
      </c>
      <c r="K147" s="52"/>
    </row>
    <row r="148" spans="1:11" x14ac:dyDescent="0.25">
      <c r="A148" s="76"/>
      <c r="B148" s="72" t="s">
        <v>278</v>
      </c>
      <c r="C148" s="73"/>
      <c r="D148" s="73"/>
      <c r="E148" s="73"/>
      <c r="F148" s="74"/>
      <c r="G148" s="46" t="s">
        <v>277</v>
      </c>
      <c r="H148" s="47">
        <v>1</v>
      </c>
      <c r="I148" s="49"/>
      <c r="J148" s="50">
        <f t="shared" si="8"/>
        <v>0</v>
      </c>
      <c r="K148" s="52"/>
    </row>
    <row r="149" spans="1:11" x14ac:dyDescent="0.25">
      <c r="A149" s="76"/>
      <c r="B149" s="77" t="s">
        <v>273</v>
      </c>
      <c r="C149" s="77"/>
      <c r="D149" s="77"/>
      <c r="E149" s="77"/>
      <c r="F149" s="77"/>
      <c r="G149" s="46" t="s">
        <v>214</v>
      </c>
      <c r="H149" s="47">
        <v>1</v>
      </c>
      <c r="I149" s="48"/>
      <c r="J149" s="50">
        <f t="shared" si="8"/>
        <v>0</v>
      </c>
      <c r="K149" s="51"/>
    </row>
    <row r="150" spans="1:11" x14ac:dyDescent="0.25">
      <c r="A150" s="76"/>
      <c r="B150" s="77" t="s">
        <v>269</v>
      </c>
      <c r="C150" s="77"/>
      <c r="D150" s="77"/>
      <c r="E150" s="77"/>
      <c r="F150" s="77"/>
      <c r="G150" s="46" t="s">
        <v>214</v>
      </c>
      <c r="H150" s="47">
        <v>1</v>
      </c>
      <c r="I150" s="48"/>
      <c r="J150" s="50">
        <f t="shared" si="8"/>
        <v>0</v>
      </c>
      <c r="K150" s="51"/>
    </row>
    <row r="151" spans="1:11" x14ac:dyDescent="0.25">
      <c r="A151" s="76"/>
      <c r="B151" s="72" t="s">
        <v>280</v>
      </c>
      <c r="C151" s="73"/>
      <c r="D151" s="73"/>
      <c r="E151" s="73"/>
      <c r="F151" s="74"/>
      <c r="G151" s="46" t="s">
        <v>277</v>
      </c>
      <c r="H151" s="47">
        <v>1</v>
      </c>
      <c r="I151" s="48"/>
      <c r="J151" s="50">
        <f t="shared" si="8"/>
        <v>0</v>
      </c>
      <c r="K151" s="51"/>
    </row>
    <row r="152" spans="1:11" x14ac:dyDescent="0.25">
      <c r="A152" s="76"/>
      <c r="B152" s="77" t="s">
        <v>274</v>
      </c>
      <c r="C152" s="77"/>
      <c r="D152" s="77"/>
      <c r="E152" s="77"/>
      <c r="F152" s="77"/>
      <c r="G152" s="46" t="s">
        <v>214</v>
      </c>
      <c r="H152" s="47">
        <v>1</v>
      </c>
      <c r="I152" s="48"/>
      <c r="J152" s="50">
        <f t="shared" si="8"/>
        <v>0</v>
      </c>
      <c r="K152" s="51"/>
    </row>
    <row r="153" spans="1:11" x14ac:dyDescent="0.25">
      <c r="A153" s="76"/>
      <c r="B153" s="77" t="s">
        <v>270</v>
      </c>
      <c r="C153" s="77"/>
      <c r="D153" s="77"/>
      <c r="E153" s="77"/>
      <c r="F153" s="77"/>
      <c r="G153" s="46" t="s">
        <v>214</v>
      </c>
      <c r="H153" s="47">
        <v>1</v>
      </c>
      <c r="I153" s="49"/>
      <c r="J153" s="50">
        <f t="shared" si="8"/>
        <v>0</v>
      </c>
      <c r="K153" s="53"/>
    </row>
    <row r="154" spans="1:11" ht="15.75" thickBot="1" x14ac:dyDescent="0.3">
      <c r="A154" s="76"/>
      <c r="B154" s="72" t="s">
        <v>279</v>
      </c>
      <c r="C154" s="73"/>
      <c r="D154" s="73"/>
      <c r="E154" s="73"/>
      <c r="F154" s="74"/>
      <c r="G154" s="46" t="s">
        <v>277</v>
      </c>
      <c r="H154" s="43">
        <v>1</v>
      </c>
      <c r="I154" s="44"/>
      <c r="J154" s="50">
        <f t="shared" si="8"/>
        <v>0</v>
      </c>
      <c r="K154" s="45"/>
    </row>
    <row r="155" spans="1:11" x14ac:dyDescent="0.25">
      <c r="A155" s="54">
        <v>6</v>
      </c>
      <c r="B155" s="56"/>
      <c r="C155" s="57"/>
      <c r="D155" s="57"/>
      <c r="E155" s="58"/>
      <c r="F155" s="62" t="s">
        <v>284</v>
      </c>
      <c r="G155" s="63"/>
      <c r="H155" s="63"/>
      <c r="I155" s="64"/>
      <c r="J155" s="68">
        <f>SUM(J143:J154)</f>
        <v>0</v>
      </c>
      <c r="K155" s="70"/>
    </row>
    <row r="156" spans="1:11" ht="15.75" thickBot="1" x14ac:dyDescent="0.3">
      <c r="A156" s="55"/>
      <c r="B156" s="59"/>
      <c r="C156" s="60"/>
      <c r="D156" s="60"/>
      <c r="E156" s="61"/>
      <c r="F156" s="65"/>
      <c r="G156" s="66"/>
      <c r="H156" s="66"/>
      <c r="I156" s="67"/>
      <c r="J156" s="69"/>
      <c r="K156" s="71"/>
    </row>
    <row r="157" spans="1:11" x14ac:dyDescent="0.25">
      <c r="A157" s="75">
        <v>7</v>
      </c>
      <c r="B157" s="56"/>
      <c r="C157" s="57"/>
      <c r="D157" s="57"/>
      <c r="E157" s="58"/>
      <c r="F157" s="165" t="s">
        <v>7</v>
      </c>
      <c r="G157" s="166"/>
      <c r="H157" s="166"/>
      <c r="I157" s="167"/>
      <c r="J157" s="132">
        <f>SUM(J136,J121)</f>
        <v>0</v>
      </c>
      <c r="K157" s="134"/>
    </row>
    <row r="158" spans="1:11" ht="15.75" thickBot="1" x14ac:dyDescent="0.3">
      <c r="A158" s="136"/>
      <c r="B158" s="59"/>
      <c r="C158" s="60"/>
      <c r="D158" s="60"/>
      <c r="E158" s="61"/>
      <c r="F158" s="168"/>
      <c r="G158" s="169"/>
      <c r="H158" s="169"/>
      <c r="I158" s="170"/>
      <c r="J158" s="133"/>
      <c r="K158" s="135"/>
    </row>
    <row r="159" spans="1:11" x14ac:dyDescent="0.25">
      <c r="B159" t="s">
        <v>281</v>
      </c>
    </row>
  </sheetData>
  <mergeCells count="152">
    <mergeCell ref="B99:B100"/>
    <mergeCell ref="B105:B110"/>
    <mergeCell ref="C105:C106"/>
    <mergeCell ref="B59:B76"/>
    <mergeCell ref="B78:B80"/>
    <mergeCell ref="B152:F152"/>
    <mergeCell ref="B153:F153"/>
    <mergeCell ref="B145:F145"/>
    <mergeCell ref="B148:F148"/>
    <mergeCell ref="B151:F151"/>
    <mergeCell ref="B138:K138"/>
    <mergeCell ref="B139:F140"/>
    <mergeCell ref="G139:G140"/>
    <mergeCell ref="H139:H140"/>
    <mergeCell ref="I139:I140"/>
    <mergeCell ref="J139:J140"/>
    <mergeCell ref="K139:K140"/>
    <mergeCell ref="B141:F142"/>
    <mergeCell ref="G141:G142"/>
    <mergeCell ref="H141:H142"/>
    <mergeCell ref="I141:I142"/>
    <mergeCell ref="J141:J142"/>
    <mergeCell ref="K141:K142"/>
    <mergeCell ref="B143:F143"/>
    <mergeCell ref="A157:A158"/>
    <mergeCell ref="B157:E158"/>
    <mergeCell ref="B101:B103"/>
    <mergeCell ref="D51:D56"/>
    <mergeCell ref="C51:C56"/>
    <mergeCell ref="C59:C76"/>
    <mergeCell ref="D59:D76"/>
    <mergeCell ref="C78:C80"/>
    <mergeCell ref="D78:D80"/>
    <mergeCell ref="D57:D58"/>
    <mergeCell ref="C57:C58"/>
    <mergeCell ref="B136:E137"/>
    <mergeCell ref="B124:F125"/>
    <mergeCell ref="B126:F127"/>
    <mergeCell ref="F157:I158"/>
    <mergeCell ref="B128:F129"/>
    <mergeCell ref="B130:F131"/>
    <mergeCell ref="B132:F133"/>
    <mergeCell ref="B134:F135"/>
    <mergeCell ref="C101:C103"/>
    <mergeCell ref="C108:C110"/>
    <mergeCell ref="B93:B98"/>
    <mergeCell ref="C94:C95"/>
    <mergeCell ref="C96:C97"/>
    <mergeCell ref="J157:J158"/>
    <mergeCell ref="K157:K158"/>
    <mergeCell ref="A123:A135"/>
    <mergeCell ref="B123:K123"/>
    <mergeCell ref="A6:A120"/>
    <mergeCell ref="A121:A122"/>
    <mergeCell ref="B121:E122"/>
    <mergeCell ref="F121:I122"/>
    <mergeCell ref="J121:J122"/>
    <mergeCell ref="G6:K6"/>
    <mergeCell ref="K121:K122"/>
    <mergeCell ref="B111:B117"/>
    <mergeCell ref="B118:B120"/>
    <mergeCell ref="B51:B56"/>
    <mergeCell ref="B57:B58"/>
    <mergeCell ref="C83:C91"/>
    <mergeCell ref="D83:D91"/>
    <mergeCell ref="B81:B82"/>
    <mergeCell ref="B83:B91"/>
    <mergeCell ref="D7:D13"/>
    <mergeCell ref="C7:C13"/>
    <mergeCell ref="B7:B13"/>
    <mergeCell ref="B14:B20"/>
    <mergeCell ref="C37:C50"/>
    <mergeCell ref="B21:B23"/>
    <mergeCell ref="B26:B28"/>
    <mergeCell ref="B29:B36"/>
    <mergeCell ref="B37:B50"/>
    <mergeCell ref="D26:D28"/>
    <mergeCell ref="C26:C28"/>
    <mergeCell ref="D21:D23"/>
    <mergeCell ref="C21:C23"/>
    <mergeCell ref="D14:D20"/>
    <mergeCell ref="C14:C20"/>
    <mergeCell ref="B24:B25"/>
    <mergeCell ref="C24:C25"/>
    <mergeCell ref="D37:D44"/>
    <mergeCell ref="D45:D50"/>
    <mergeCell ref="D29:D36"/>
    <mergeCell ref="C29:C36"/>
    <mergeCell ref="C111:C117"/>
    <mergeCell ref="D111:D117"/>
    <mergeCell ref="C118:C120"/>
    <mergeCell ref="D118:D120"/>
    <mergeCell ref="C81:C82"/>
    <mergeCell ref="D81:D82"/>
    <mergeCell ref="J124:J125"/>
    <mergeCell ref="K124:K125"/>
    <mergeCell ref="G126:G127"/>
    <mergeCell ref="H126:H127"/>
    <mergeCell ref="I126:I127"/>
    <mergeCell ref="J126:J127"/>
    <mergeCell ref="K126:K127"/>
    <mergeCell ref="G124:G125"/>
    <mergeCell ref="H124:H125"/>
    <mergeCell ref="I124:I125"/>
    <mergeCell ref="D96:D97"/>
    <mergeCell ref="D94:D95"/>
    <mergeCell ref="A1:J1"/>
    <mergeCell ref="K1:K2"/>
    <mergeCell ref="A2:F2"/>
    <mergeCell ref="A3:A4"/>
    <mergeCell ref="G3:G4"/>
    <mergeCell ref="H3:H4"/>
    <mergeCell ref="I3:I4"/>
    <mergeCell ref="J3:J4"/>
    <mergeCell ref="K3:K4"/>
    <mergeCell ref="B3:F4"/>
    <mergeCell ref="K128:K129"/>
    <mergeCell ref="K132:K133"/>
    <mergeCell ref="K130:K131"/>
    <mergeCell ref="G134:G135"/>
    <mergeCell ref="H134:H135"/>
    <mergeCell ref="I134:I135"/>
    <mergeCell ref="J134:J135"/>
    <mergeCell ref="K134:K135"/>
    <mergeCell ref="G130:G131"/>
    <mergeCell ref="H130:H131"/>
    <mergeCell ref="I130:I131"/>
    <mergeCell ref="G132:G133"/>
    <mergeCell ref="H132:H133"/>
    <mergeCell ref="J132:J133"/>
    <mergeCell ref="G128:G129"/>
    <mergeCell ref="H128:H129"/>
    <mergeCell ref="J128:J129"/>
    <mergeCell ref="I128:I129"/>
    <mergeCell ref="I132:I133"/>
    <mergeCell ref="J130:J131"/>
    <mergeCell ref="A155:A156"/>
    <mergeCell ref="B155:E156"/>
    <mergeCell ref="F155:I156"/>
    <mergeCell ref="J155:J156"/>
    <mergeCell ref="K155:K156"/>
    <mergeCell ref="A136:A137"/>
    <mergeCell ref="J136:J137"/>
    <mergeCell ref="K136:K137"/>
    <mergeCell ref="F136:I137"/>
    <mergeCell ref="B154:F154"/>
    <mergeCell ref="A138:A154"/>
    <mergeCell ref="B144:F144"/>
    <mergeCell ref="B146:F146"/>
    <mergeCell ref="B147:F147"/>
    <mergeCell ref="B149:F149"/>
    <mergeCell ref="B150:F150"/>
  </mergeCells>
  <pageMargins left="0.70866141732283472" right="0.70866141732283472" top="0.78740157480314965" bottom="0.78740157480314965" header="0.31496062992125984" footer="0.31496062992125984"/>
  <pageSetup paperSize="9" scale="60" orientation="landscape" r:id="rId1"/>
  <ignoredErrors>
    <ignoredError sqref="F21 F78:F92 F57" numberStoredAsText="1"/>
    <ignoredError sqref="A158:K158 B157:I157 K157 B136:E136 K136 G136:I136 A137:K137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08A1100F0881947A6B943BBBE0ABA71" ma:contentTypeVersion="13" ma:contentTypeDescription="Vytvoří nový dokument" ma:contentTypeScope="" ma:versionID="59f6610c3696b4728893e111e0492c22">
  <xsd:schema xmlns:xsd="http://www.w3.org/2001/XMLSchema" xmlns:xs="http://www.w3.org/2001/XMLSchema" xmlns:p="http://schemas.microsoft.com/office/2006/metadata/properties" xmlns:ns3="bb0b4de9-f519-44c8-93e2-78e9790a5dd6" xmlns:ns4="0dd0fe0c-8295-43ca-a3c4-467fef9e0742" targetNamespace="http://schemas.microsoft.com/office/2006/metadata/properties" ma:root="true" ma:fieldsID="0be10879ac49afdb4dcea643c7ebe8a4" ns3:_="" ns4:_="">
    <xsd:import namespace="bb0b4de9-f519-44c8-93e2-78e9790a5dd6"/>
    <xsd:import namespace="0dd0fe0c-8295-43ca-a3c4-467fef9e074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0b4de9-f519-44c8-93e2-78e9790a5d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d0fe0c-8295-43ca-a3c4-467fef9e074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2861F9-064E-49A1-9DB5-475D9913B4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0b4de9-f519-44c8-93e2-78e9790a5dd6"/>
    <ds:schemaRef ds:uri="0dd0fe0c-8295-43ca-a3c4-467fef9e074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EC0FFBF-0BA1-43C5-97B0-6DE037079326}">
  <ds:schemaRefs>
    <ds:schemaRef ds:uri="bb0b4de9-f519-44c8-93e2-78e9790a5dd6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0dd0fe0c-8295-43ca-a3c4-467fef9e0742"/>
    <ds:schemaRef ds:uri="http://schemas.microsoft.com/office/2006/metadata/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DC7FDBE-0858-44D6-BCAA-CD80B6E41A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Stuchlík Viktor</dc:creator>
  <cp:lastModifiedBy>Ševecová Ivana</cp:lastModifiedBy>
  <cp:lastPrinted>2020-11-13T08:37:44Z</cp:lastPrinted>
  <dcterms:created xsi:type="dcterms:W3CDTF">2017-06-12T11:13:03Z</dcterms:created>
  <dcterms:modified xsi:type="dcterms:W3CDTF">2020-11-13T08:37:48Z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0x010100308A1100F0881947A6B943BBBE0ABA71</vt:lpwstr>
  </property>
</Properties>
</file>