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\Users_Data\06-Projekty\PROJEKTY\11924011 - DHP - Čepro Střelice\03 - Projekt\"/>
    </mc:Choice>
  </mc:AlternateContent>
  <bookViews>
    <workbookView xWindow="0" yWindow="0" windowWidth="16380" windowHeight="8190"/>
  </bookViews>
  <sheets>
    <sheet name="DHP" sheetId="4" r:id="rId1"/>
  </sheets>
  <definedNames>
    <definedName name="_xlnm.Print_Area" localSheetId="0">DHP!$A$1:$H$81</definedName>
    <definedName name="ustredny">#REF!</definedName>
  </definedNames>
  <calcPr calcId="152511" concurrentCalc="0"/>
</workbook>
</file>

<file path=xl/calcChain.xml><?xml version="1.0" encoding="utf-8"?>
<calcChain xmlns="http://schemas.openxmlformats.org/spreadsheetml/2006/main">
  <c r="H26" i="4" l="1"/>
  <c r="F26" i="4"/>
  <c r="F23" i="4"/>
  <c r="F35" i="4"/>
  <c r="F34" i="4"/>
  <c r="F33" i="4"/>
  <c r="F32" i="4"/>
  <c r="F31" i="4"/>
  <c r="F30" i="4"/>
  <c r="F29" i="4"/>
  <c r="F28" i="4"/>
  <c r="F27" i="4"/>
  <c r="F25" i="4"/>
  <c r="F24" i="4"/>
  <c r="H63" i="4"/>
  <c r="H23" i="4"/>
  <c r="H21" i="4"/>
  <c r="H22" i="4"/>
  <c r="H24" i="4"/>
  <c r="H25" i="4"/>
  <c r="H27" i="4"/>
  <c r="H28" i="4"/>
  <c r="H29" i="4"/>
  <c r="H30" i="4"/>
  <c r="H31" i="4"/>
  <c r="H32" i="4"/>
  <c r="H33" i="4"/>
  <c r="H34" i="4"/>
  <c r="H35" i="4"/>
  <c r="H64" i="4"/>
  <c r="H37" i="4"/>
  <c r="H38" i="4"/>
  <c r="H39" i="4"/>
  <c r="H40" i="4"/>
  <c r="H41" i="4"/>
  <c r="H42" i="4"/>
  <c r="H43" i="4"/>
  <c r="H44" i="4"/>
  <c r="H45" i="4"/>
  <c r="H46" i="4"/>
  <c r="H47" i="4"/>
  <c r="H50" i="4"/>
  <c r="H49" i="4"/>
  <c r="H48" i="4"/>
  <c r="H52" i="4"/>
  <c r="H53" i="4"/>
  <c r="H55" i="4"/>
  <c r="H56" i="4"/>
  <c r="H57" i="4"/>
  <c r="H60" i="4"/>
  <c r="H59" i="4"/>
  <c r="F47" i="4"/>
  <c r="F46" i="4"/>
  <c r="F45" i="4"/>
  <c r="F44" i="4"/>
  <c r="F43" i="4"/>
  <c r="F42" i="4"/>
  <c r="F41" i="4"/>
  <c r="F40" i="4"/>
  <c r="F48" i="4"/>
  <c r="F49" i="4"/>
  <c r="F50" i="4"/>
  <c r="F52" i="4"/>
  <c r="F53" i="4"/>
  <c r="F55" i="4"/>
  <c r="F56" i="4"/>
  <c r="F57" i="4"/>
  <c r="F58" i="4"/>
  <c r="F59" i="4"/>
  <c r="F60" i="4"/>
  <c r="F61" i="4"/>
  <c r="H65" i="4"/>
  <c r="H79" i="4"/>
  <c r="H80" i="4"/>
  <c r="H58" i="4"/>
  <c r="F22" i="4"/>
  <c r="F39" i="4"/>
  <c r="F38" i="4"/>
  <c r="F37" i="4"/>
  <c r="F21" i="4"/>
  <c r="H61" i="4"/>
  <c r="H81" i="4"/>
</calcChain>
</file>

<file path=xl/sharedStrings.xml><?xml version="1.0" encoding="utf-8"?>
<sst xmlns="http://schemas.openxmlformats.org/spreadsheetml/2006/main" count="123" uniqueCount="78">
  <si>
    <t>sazba DPH</t>
  </si>
  <si>
    <t>název</t>
  </si>
  <si>
    <t>jed.</t>
  </si>
  <si>
    <t>počet</t>
  </si>
  <si>
    <t>jed. cena dodávky</t>
  </si>
  <si>
    <t>dodávka celkem</t>
  </si>
  <si>
    <t>jed. cena montáže</t>
  </si>
  <si>
    <t>montáž celkem</t>
  </si>
  <si>
    <t>TECHNOLOGIE</t>
  </si>
  <si>
    <t>.</t>
  </si>
  <si>
    <t>ks</t>
  </si>
  <si>
    <t>ROZVODY</t>
  </si>
  <si>
    <t>m</t>
  </si>
  <si>
    <r>
      <t>Uzemňovací vodič CY 4mm</t>
    </r>
    <r>
      <rPr>
        <vertAlign val="super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 xml:space="preserve"> (zelenožlutý)</t>
    </r>
  </si>
  <si>
    <t>Jednopólový jistič 230V/10A</t>
  </si>
  <si>
    <t>Drobný instalační a spojovací materiál</t>
  </si>
  <si>
    <t>REKAPITULACE</t>
  </si>
  <si>
    <t>DODÁVKA TECHNOLOGIE</t>
  </si>
  <si>
    <t>MONTÁŽ TECHNOLOGIE</t>
  </si>
  <si>
    <t>DODÁVKA ROZVODU</t>
  </si>
  <si>
    <t>MONTÁŽ ROZVODU</t>
  </si>
  <si>
    <t>MONTÁŽNÍ PLOŠINA PRO PRÁCE VE VÝŠKÁCH</t>
  </si>
  <si>
    <t>VÝCHOZÍ REVIZE</t>
  </si>
  <si>
    <t>PROJEKTOVÁ DOKUMENTACE SS</t>
  </si>
  <si>
    <t>CESTOVNÉ A NOCLEŽNÉ</t>
  </si>
  <si>
    <t>CENA BEZ DPH</t>
  </si>
  <si>
    <t>DPH 21%</t>
  </si>
  <si>
    <t>CENA CELKEM</t>
  </si>
  <si>
    <r>
      <t>Silový kabel CYKY 3x1,5mm</t>
    </r>
    <r>
      <rPr>
        <vertAlign val="superscript"/>
        <sz val="9"/>
        <rFont val="Arial CE"/>
        <family val="2"/>
        <charset val="238"/>
      </rPr>
      <t>2</t>
    </r>
  </si>
  <si>
    <t>KONTROLA TIČR</t>
  </si>
  <si>
    <t>Sdělovací stíněný kabel J-Y(St)Y 2x2x0,8mm</t>
  </si>
  <si>
    <t>Detektor uhlovodíkových par s infračerveným senzorem (IR) v provedení do prostor s nebezpečím výbuchu hořlavých plynů a par (nastavení koncentrací 10%DMV  a 20%DMV)</t>
  </si>
  <si>
    <t>Patice pro venkovní zábleskový maják, minimálně        IP54</t>
  </si>
  <si>
    <t xml:space="preserve"> </t>
  </si>
  <si>
    <t>Venkovní zábleskový maják 9-28V DC -oranžový</t>
  </si>
  <si>
    <t>Venkovní zábleskový maják 9-28V DC -červený</t>
  </si>
  <si>
    <t>Časové zpožďovací relé (cívka 24V DC, kontakt 230V)</t>
  </si>
  <si>
    <r>
      <t>Silový kabel CYKY 2x1,5mm</t>
    </r>
    <r>
      <rPr>
        <vertAlign val="superscript"/>
        <sz val="9"/>
        <rFont val="Arial CE"/>
        <family val="2"/>
        <charset val="238"/>
      </rPr>
      <t>2</t>
    </r>
  </si>
  <si>
    <t>Ocelová elektroinstalační trubka</t>
  </si>
  <si>
    <t>Demontáž stávající ústředny DHP</t>
  </si>
  <si>
    <t xml:space="preserve">Demontáž stávajících uhlovodíkových detektorů do prostor s nebezpečím výbuchu hořlavých plynů a par  </t>
  </si>
  <si>
    <t>Demontáž stávajících kabelových rozvodů DPH</t>
  </si>
  <si>
    <t>Demontáž stávajících kabelových tras DHP</t>
  </si>
  <si>
    <t>Sdělovací stíněný kabel J-Y(St)Y 4x2x0,8mm</t>
  </si>
  <si>
    <t>Silový kabel funkční při požáru dle PBŘ 1-CHKE-V 3x1,5mm2</t>
  </si>
  <si>
    <t>kpl</t>
  </si>
  <si>
    <t>Záložní akumulátor 12V / 38Ah</t>
  </si>
  <si>
    <t>Plastová elektroinstalační hranatá lišta včetně připevňovacího a spojovacího materiálu o rozměrech 40mm x 40mm</t>
  </si>
  <si>
    <t>Kovová příchytka OMEGA pro upevnění trubek včetně připevňovacího a spojovacího materiálu</t>
  </si>
  <si>
    <t xml:space="preserve">Kovová příchytka pro uchycení trubek ke konzolým objektů (schodiště, zábradlí, …) </t>
  </si>
  <si>
    <t>vnější průměr dle EN 32mm</t>
  </si>
  <si>
    <t>vnější průměr dle EN 40mm</t>
  </si>
  <si>
    <t>o vnějším průměru dle EN 40mm</t>
  </si>
  <si>
    <t>o vnějším průměru dle EN 32mm</t>
  </si>
  <si>
    <t xml:space="preserve">Uzemňovací svorka na potrubí </t>
  </si>
  <si>
    <t>Nerezový pásek pro uzemňovací svorku na potrubí (alespoň 45cm dlouhý)</t>
  </si>
  <si>
    <t>Požárně odolná kovová kabelová příchytka funkční při požáru dle PBŘ</t>
  </si>
  <si>
    <t>PROJEKČNÍ PORADENSTVÍ</t>
  </si>
  <si>
    <t>NAPROGRAMOVÁNÍ A OŽIVENÍ SYSTÉMU EPS</t>
  </si>
  <si>
    <t>NAPROGRAMOVÁNÍ A OŽIVENÍ SYSTÉMU DHP</t>
  </si>
  <si>
    <t xml:space="preserve">KOORDINAČNÍ A FUNKČNÍ ZKOUŠKY </t>
  </si>
  <si>
    <t>ÚPRAVY STÁVAJÍCÍHO SYSTÉMU DHP</t>
  </si>
  <si>
    <t>ÚPRAVY STÁVAJÍCÍHO SYSTÉMU EPS</t>
  </si>
  <si>
    <t>ÚPRAVY STÁVAJÍCÍHO SYSTÉMU AlVis</t>
  </si>
  <si>
    <t>Přídavný zálohovaný napájecí zdroj se signalizačními výstupy (porucha 230V, porucha AKU) v nástěnném kovovém krytu 230V/27,6V-5A, certifikovaný dle EN54, v krytu prostor pro 2x záložní akumulátor 12V / 38 Ah</t>
  </si>
  <si>
    <t xml:space="preserve"> ČEPRO, a.s., sklad Střelice</t>
  </si>
  <si>
    <t>Instalace nové kabeláže do tras EPS (otevření stávajících kabelových žlabů, žebříků, … a opětovné uzavření po instalaci nové kabeláže), včetně označení kabelů aby byly zřetelné kabely DHP a kabely EPS</t>
  </si>
  <si>
    <t>Alarmový koppler 4/2 (4 monitorované vstupy / 2 monitorované výstupy), software s aktuální licencí stávající elekrické požární signalizace</t>
  </si>
  <si>
    <t>Certifikovaná požární ucpávka od společnosti HILTI</t>
  </si>
  <si>
    <t>Sdělovací stíněný kabel JYTY 4x1mm2</t>
  </si>
  <si>
    <t>Ústředna DHP obsahující zdroj, možnost připojení minimálně 10 detektorů, 20 poplachových výstupů (10x10%DMV a 10x20%DMV z jednotlivých detektorů), 10 poruchových výstupů z jednotlivých detektorů a 4 centrální poplachové výstupy (1x10%DMV, 1x20%DMV, 1x aktivace VZT a 1x porucha ústředny DHP) pro spuštění světelné signalizace, pro spuštění ventilace a pro signalizaci poruchy</t>
  </si>
  <si>
    <t>Uložení prvku DHP / EPS do grafických map programu AlVis</t>
  </si>
  <si>
    <t>Plastová elektroinstalační hranatá lišta včetně připevňovacího a spojovacího materiálu o rozměrech 24mm x 22mm</t>
  </si>
  <si>
    <t>Nástěnná krabice v provedení do prostor s nebezpečím výbuchu hořlavých plynů a par</t>
  </si>
  <si>
    <t>Výkaz výměr</t>
  </si>
  <si>
    <t>Informační panel s informací o překročení 1. stupně koncentrace (10% DMV), do venkovního prostředí, napájení 24V DC, maximální proudový odběr 250mA</t>
  </si>
  <si>
    <t>Informační panel s informací o překročení 2. stupně koncentrace (20% DMV), do venkovního prostředí, napájení 24V DC, maximální proudový odběr 250mA</t>
  </si>
  <si>
    <t>Číslo zakázky: 11924011D/07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</si>
</sst>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Times New Roman"/>
      <family val="1"/>
      <charset val="238"/>
    </font>
    <font>
      <sz val="9"/>
      <name val="Arial CE"/>
      <family val="2"/>
      <charset val="238"/>
    </font>
    <font>
      <sz val="6"/>
      <name val="Arial CE"/>
      <family val="2"/>
      <charset val="238"/>
    </font>
    <font>
      <sz val="9"/>
      <color indexed="9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sz val="7"/>
      <name val="Arial CE"/>
      <family val="2"/>
      <charset val="238"/>
    </font>
    <font>
      <b/>
      <sz val="1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49" fontId="4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/>
    </xf>
    <xf numFmtId="3" fontId="3" fillId="2" borderId="1" xfId="0" applyNumberFormat="1" applyFont="1" applyFill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64" fontId="3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wrapText="1"/>
    </xf>
    <xf numFmtId="3" fontId="3" fillId="0" borderId="0" xfId="0" applyNumberFormat="1" applyFont="1" applyBorder="1" applyAlignment="1">
      <alignment horizontal="right" wrapText="1"/>
    </xf>
    <xf numFmtId="49" fontId="4" fillId="0" borderId="2" xfId="0" applyNumberFormat="1" applyFont="1" applyBorder="1" applyAlignment="1">
      <alignment horizontal="left"/>
    </xf>
    <xf numFmtId="164" fontId="3" fillId="0" borderId="3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left" wrapText="1"/>
    </xf>
    <xf numFmtId="16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Border="1" applyAlignment="1">
      <alignment horizontal="right" wrapText="1"/>
    </xf>
    <xf numFmtId="0" fontId="0" fillId="0" borderId="0" xfId="0" applyFill="1"/>
    <xf numFmtId="16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left" wrapText="1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Fill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164" fontId="3" fillId="0" borderId="3" xfId="0" applyNumberFormat="1" applyFont="1" applyFill="1" applyBorder="1" applyAlignment="1">
      <alignment horizontal="right"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horizontal="right"/>
    </xf>
    <xf numFmtId="0" fontId="8" fillId="0" borderId="0" xfId="0" applyFont="1" applyBorder="1" applyAlignment="1">
      <alignment horizontal="right"/>
    </xf>
    <xf numFmtId="9" fontId="9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9" fontId="9" fillId="0" borderId="0" xfId="0" applyNumberFormat="1" applyFont="1" applyAlignment="1">
      <alignment horizontal="right"/>
    </xf>
    <xf numFmtId="9" fontId="3" fillId="0" borderId="0" xfId="0" applyNumberFormat="1" applyFont="1" applyAlignment="1">
      <alignment horizontal="right"/>
    </xf>
    <xf numFmtId="9" fontId="9" fillId="0" borderId="3" xfId="0" applyNumberFormat="1" applyFont="1" applyBorder="1" applyAlignment="1">
      <alignment horizontal="right"/>
    </xf>
    <xf numFmtId="3" fontId="5" fillId="0" borderId="3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 wrapText="1"/>
    </xf>
    <xf numFmtId="164" fontId="3" fillId="0" borderId="2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wrapText="1"/>
    </xf>
    <xf numFmtId="164" fontId="3" fillId="0" borderId="2" xfId="0" applyNumberFormat="1" applyFont="1" applyBorder="1" applyAlignment="1">
      <alignment horizontal="right" wrapText="1"/>
    </xf>
    <xf numFmtId="9" fontId="4" fillId="0" borderId="0" xfId="0" applyNumberFormat="1" applyFont="1" applyAlignment="1">
      <alignment horizontal="right"/>
    </xf>
    <xf numFmtId="9" fontId="4" fillId="0" borderId="3" xfId="0" applyNumberFormat="1" applyFont="1" applyBorder="1" applyAlignment="1">
      <alignment horizontal="right"/>
    </xf>
    <xf numFmtId="9" fontId="4" fillId="0" borderId="0" xfId="0" applyNumberFormat="1" applyFont="1" applyBorder="1" applyAlignment="1">
      <alignment horizontal="right"/>
    </xf>
    <xf numFmtId="9" fontId="4" fillId="0" borderId="0" xfId="0" applyNumberFormat="1" applyFont="1" applyFill="1" applyAlignment="1">
      <alignment horizontal="right"/>
    </xf>
    <xf numFmtId="49" fontId="4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0</xdr:row>
      <xdr:rowOff>19050</xdr:rowOff>
    </xdr:from>
    <xdr:to>
      <xdr:col>7</xdr:col>
      <xdr:colOff>695325</xdr:colOff>
      <xdr:row>1</xdr:row>
      <xdr:rowOff>161925</xdr:rowOff>
    </xdr:to>
    <xdr:pic>
      <xdr:nvPicPr>
        <xdr:cNvPr id="615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19050"/>
          <a:ext cx="1466850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4</xdr:row>
          <xdr:rowOff>123825</xdr:rowOff>
        </xdr:from>
        <xdr:to>
          <xdr:col>9</xdr:col>
          <xdr:colOff>9525</xdr:colOff>
          <xdr:row>17</xdr:row>
          <xdr:rowOff>133350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FFFFFF" mc:Ignorable="a14" a14:legacySpreadsheetColorIndex="9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1"/>
  <sheetViews>
    <sheetView tabSelected="1" view="pageBreakPreview" zoomScaleNormal="115" zoomScaleSheetLayoutView="100" workbookViewId="0">
      <selection activeCell="B2" sqref="B2:B3"/>
    </sheetView>
  </sheetViews>
  <sheetFormatPr defaultRowHeight="12.75" x14ac:dyDescent="0.2"/>
  <cols>
    <col min="1" max="1" width="3.5703125" customWidth="1"/>
    <col min="2" max="2" width="42.7109375" customWidth="1"/>
    <col min="3" max="3" width="3.85546875" customWidth="1"/>
    <col min="4" max="4" width="7" customWidth="1"/>
    <col min="5" max="5" width="9.140625" customWidth="1"/>
    <col min="6" max="6" width="8.85546875" customWidth="1"/>
    <col min="7" max="7" width="7.85546875" customWidth="1"/>
    <col min="8" max="8" width="11.5703125" customWidth="1"/>
    <col min="9" max="9" width="1.140625" hidden="1" customWidth="1"/>
  </cols>
  <sheetData>
    <row r="1" spans="1:2" x14ac:dyDescent="0.2">
      <c r="B1" s="1" t="s">
        <v>77</v>
      </c>
    </row>
    <row r="2" spans="1:2" ht="12.75" customHeight="1" x14ac:dyDescent="0.2">
      <c r="B2" s="62" t="s">
        <v>74</v>
      </c>
    </row>
    <row r="3" spans="1:2" ht="12.75" customHeight="1" x14ac:dyDescent="0.3">
      <c r="A3" s="2" t="s">
        <v>33</v>
      </c>
      <c r="B3" s="62"/>
    </row>
    <row r="4" spans="1:2" ht="18.75" customHeight="1" x14ac:dyDescent="0.3">
      <c r="A4" s="2" t="s">
        <v>65</v>
      </c>
    </row>
    <row r="5" spans="1:2" ht="12" customHeight="1" x14ac:dyDescent="0.2"/>
    <row r="6" spans="1:2" ht="12" customHeight="1" x14ac:dyDescent="0.2"/>
    <row r="7" spans="1:2" ht="12" customHeight="1" x14ac:dyDescent="0.2"/>
    <row r="8" spans="1:2" ht="12" customHeight="1" x14ac:dyDescent="0.2"/>
    <row r="9" spans="1:2" ht="12" customHeight="1" x14ac:dyDescent="0.2"/>
    <row r="10" spans="1:2" ht="12" customHeight="1" x14ac:dyDescent="0.2"/>
    <row r="11" spans="1:2" ht="12" customHeight="1" x14ac:dyDescent="0.2"/>
    <row r="12" spans="1:2" ht="12" customHeight="1" x14ac:dyDescent="0.2"/>
    <row r="13" spans="1:2" ht="12" customHeight="1" x14ac:dyDescent="0.2"/>
    <row r="14" spans="1:2" ht="12" customHeight="1" x14ac:dyDescent="0.2"/>
    <row r="15" spans="1:2" ht="12" customHeight="1" x14ac:dyDescent="0.2"/>
    <row r="16" spans="1:2" ht="8.1" customHeight="1" x14ac:dyDescent="0.2"/>
    <row r="17" spans="1:8" ht="12" customHeight="1" x14ac:dyDescent="0.2"/>
    <row r="19" spans="1:8" ht="24.75" customHeight="1" x14ac:dyDescent="0.2">
      <c r="A19" s="3" t="s">
        <v>0</v>
      </c>
      <c r="B19" s="4" t="s">
        <v>1</v>
      </c>
      <c r="C19" s="5" t="s">
        <v>2</v>
      </c>
      <c r="D19" s="6" t="s">
        <v>3</v>
      </c>
      <c r="E19" s="7" t="s">
        <v>4</v>
      </c>
      <c r="F19" s="7" t="s">
        <v>5</v>
      </c>
      <c r="G19" s="7" t="s">
        <v>6</v>
      </c>
      <c r="H19" s="7" t="s">
        <v>7</v>
      </c>
    </row>
    <row r="20" spans="1:8" x14ac:dyDescent="0.2">
      <c r="A20" s="8"/>
      <c r="B20" s="9" t="s">
        <v>8</v>
      </c>
      <c r="C20" s="10"/>
      <c r="D20" s="11" t="s">
        <v>9</v>
      </c>
      <c r="E20" s="12"/>
      <c r="F20" s="12"/>
      <c r="G20" s="12"/>
      <c r="H20" s="12"/>
    </row>
    <row r="21" spans="1:8" ht="12.75" customHeight="1" x14ac:dyDescent="0.2">
      <c r="A21" s="57">
        <v>0.21</v>
      </c>
      <c r="B21" s="14" t="s">
        <v>39</v>
      </c>
      <c r="C21" s="15" t="s">
        <v>10</v>
      </c>
      <c r="D21" s="16">
        <v>2</v>
      </c>
      <c r="E21" s="35">
        <v>0</v>
      </c>
      <c r="F21" s="36">
        <f t="shared" ref="F21:F34" si="0">D21*E21</f>
        <v>0</v>
      </c>
      <c r="G21" s="35">
        <v>0</v>
      </c>
      <c r="H21" s="36">
        <f t="shared" ref="H21:H34" si="1">D21*G21</f>
        <v>0</v>
      </c>
    </row>
    <row r="22" spans="1:8" ht="24" x14ac:dyDescent="0.2">
      <c r="A22" s="57">
        <v>0.21</v>
      </c>
      <c r="B22" s="14" t="s">
        <v>40</v>
      </c>
      <c r="C22" s="15" t="s">
        <v>10</v>
      </c>
      <c r="D22" s="16">
        <v>20</v>
      </c>
      <c r="E22" s="35">
        <v>0</v>
      </c>
      <c r="F22" s="36">
        <f t="shared" si="0"/>
        <v>0</v>
      </c>
      <c r="G22" s="35">
        <v>0</v>
      </c>
      <c r="H22" s="36">
        <f t="shared" si="1"/>
        <v>0</v>
      </c>
    </row>
    <row r="23" spans="1:8" ht="24" x14ac:dyDescent="0.2">
      <c r="A23" s="57">
        <v>0.21</v>
      </c>
      <c r="B23" s="28" t="s">
        <v>71</v>
      </c>
      <c r="C23" s="15" t="s">
        <v>10</v>
      </c>
      <c r="D23" s="16">
        <v>68</v>
      </c>
      <c r="E23" s="35">
        <v>0</v>
      </c>
      <c r="F23" s="36">
        <f t="shared" si="0"/>
        <v>0</v>
      </c>
      <c r="G23" s="35">
        <v>0</v>
      </c>
      <c r="H23" s="36">
        <f t="shared" si="1"/>
        <v>0</v>
      </c>
    </row>
    <row r="24" spans="1:8" ht="96" customHeight="1" x14ac:dyDescent="0.2">
      <c r="A24" s="57">
        <v>0.21</v>
      </c>
      <c r="B24" s="14" t="s">
        <v>70</v>
      </c>
      <c r="C24" s="15" t="s">
        <v>45</v>
      </c>
      <c r="D24" s="16">
        <v>2</v>
      </c>
      <c r="E24" s="35">
        <v>0</v>
      </c>
      <c r="F24" s="36">
        <f t="shared" si="0"/>
        <v>0</v>
      </c>
      <c r="G24" s="35">
        <v>0</v>
      </c>
      <c r="H24" s="36">
        <f t="shared" si="1"/>
        <v>0</v>
      </c>
    </row>
    <row r="25" spans="1:8" ht="48" x14ac:dyDescent="0.2">
      <c r="A25" s="57">
        <v>0.21</v>
      </c>
      <c r="B25" s="14" t="s">
        <v>31</v>
      </c>
      <c r="C25" s="15" t="s">
        <v>10</v>
      </c>
      <c r="D25" s="16">
        <v>20</v>
      </c>
      <c r="E25" s="35">
        <v>0</v>
      </c>
      <c r="F25" s="36">
        <f t="shared" si="0"/>
        <v>0</v>
      </c>
      <c r="G25" s="35">
        <v>0</v>
      </c>
      <c r="H25" s="36">
        <f t="shared" si="1"/>
        <v>0</v>
      </c>
    </row>
    <row r="26" spans="1:8" ht="24" x14ac:dyDescent="0.2">
      <c r="A26" s="57">
        <v>0.21</v>
      </c>
      <c r="B26" s="28" t="s">
        <v>73</v>
      </c>
      <c r="C26" s="15" t="s">
        <v>10</v>
      </c>
      <c r="D26" s="16">
        <v>20</v>
      </c>
      <c r="E26" s="35">
        <v>0</v>
      </c>
      <c r="F26" s="36">
        <f t="shared" si="0"/>
        <v>0</v>
      </c>
      <c r="G26" s="37">
        <v>0</v>
      </c>
      <c r="H26" s="36">
        <f t="shared" si="1"/>
        <v>0</v>
      </c>
    </row>
    <row r="27" spans="1:8" ht="48" customHeight="1" x14ac:dyDescent="0.2">
      <c r="A27" s="57">
        <v>0.21</v>
      </c>
      <c r="B27" s="14" t="s">
        <v>64</v>
      </c>
      <c r="C27" s="15" t="s">
        <v>10</v>
      </c>
      <c r="D27" s="16">
        <v>2</v>
      </c>
      <c r="E27" s="35">
        <v>0</v>
      </c>
      <c r="F27" s="36">
        <f t="shared" si="0"/>
        <v>0</v>
      </c>
      <c r="G27" s="35">
        <v>0</v>
      </c>
      <c r="H27" s="36">
        <f t="shared" si="1"/>
        <v>0</v>
      </c>
    </row>
    <row r="28" spans="1:8" ht="12.75" customHeight="1" x14ac:dyDescent="0.2">
      <c r="A28" s="57">
        <v>0.21</v>
      </c>
      <c r="B28" s="14" t="s">
        <v>46</v>
      </c>
      <c r="C28" s="15" t="s">
        <v>10</v>
      </c>
      <c r="D28" s="16">
        <v>4</v>
      </c>
      <c r="E28" s="35">
        <v>0</v>
      </c>
      <c r="F28" s="36">
        <f t="shared" si="0"/>
        <v>0</v>
      </c>
      <c r="G28" s="35">
        <v>0</v>
      </c>
      <c r="H28" s="36">
        <f t="shared" si="1"/>
        <v>0</v>
      </c>
    </row>
    <row r="29" spans="1:8" ht="36" customHeight="1" x14ac:dyDescent="0.2">
      <c r="A29" s="57">
        <v>0.21</v>
      </c>
      <c r="B29" s="14" t="s">
        <v>67</v>
      </c>
      <c r="C29" s="15" t="s">
        <v>10</v>
      </c>
      <c r="D29" s="16">
        <v>18</v>
      </c>
      <c r="E29" s="35">
        <v>0</v>
      </c>
      <c r="F29" s="36">
        <f t="shared" si="0"/>
        <v>0</v>
      </c>
      <c r="G29" s="35">
        <v>0</v>
      </c>
      <c r="H29" s="36">
        <f t="shared" si="1"/>
        <v>0</v>
      </c>
    </row>
    <row r="30" spans="1:8" ht="12.75" customHeight="1" x14ac:dyDescent="0.2">
      <c r="A30" s="57">
        <v>0.21</v>
      </c>
      <c r="B30" s="14" t="s">
        <v>34</v>
      </c>
      <c r="C30" s="15" t="s">
        <v>10</v>
      </c>
      <c r="D30" s="17">
        <v>2</v>
      </c>
      <c r="E30" s="35">
        <v>0</v>
      </c>
      <c r="F30" s="36">
        <f t="shared" si="0"/>
        <v>0</v>
      </c>
      <c r="G30" s="37">
        <v>0</v>
      </c>
      <c r="H30" s="36">
        <f t="shared" si="1"/>
        <v>0</v>
      </c>
    </row>
    <row r="31" spans="1:8" ht="12.75" customHeight="1" x14ac:dyDescent="0.2">
      <c r="A31" s="57">
        <v>0.21</v>
      </c>
      <c r="B31" s="14" t="s">
        <v>35</v>
      </c>
      <c r="C31" s="15" t="s">
        <v>10</v>
      </c>
      <c r="D31" s="17">
        <v>2</v>
      </c>
      <c r="E31" s="35">
        <v>0</v>
      </c>
      <c r="F31" s="36">
        <f t="shared" si="0"/>
        <v>0</v>
      </c>
      <c r="G31" s="37">
        <v>0</v>
      </c>
      <c r="H31" s="36">
        <f t="shared" si="1"/>
        <v>0</v>
      </c>
    </row>
    <row r="32" spans="1:8" ht="24" x14ac:dyDescent="0.2">
      <c r="A32" s="57">
        <v>0.21</v>
      </c>
      <c r="B32" s="14" t="s">
        <v>32</v>
      </c>
      <c r="C32" s="15" t="s">
        <v>10</v>
      </c>
      <c r="D32" s="17">
        <v>4</v>
      </c>
      <c r="E32" s="35">
        <v>0</v>
      </c>
      <c r="F32" s="36">
        <f t="shared" si="0"/>
        <v>0</v>
      </c>
      <c r="G32" s="37">
        <v>0</v>
      </c>
      <c r="H32" s="36">
        <f t="shared" si="1"/>
        <v>0</v>
      </c>
    </row>
    <row r="33" spans="1:8" ht="36" customHeight="1" x14ac:dyDescent="0.2">
      <c r="A33" s="57">
        <v>0.21</v>
      </c>
      <c r="B33" s="28" t="s">
        <v>75</v>
      </c>
      <c r="C33" s="15" t="s">
        <v>10</v>
      </c>
      <c r="D33" s="17">
        <v>2</v>
      </c>
      <c r="E33" s="35">
        <v>0</v>
      </c>
      <c r="F33" s="36">
        <f t="shared" si="0"/>
        <v>0</v>
      </c>
      <c r="G33" s="37">
        <v>0</v>
      </c>
      <c r="H33" s="36">
        <f t="shared" si="1"/>
        <v>0</v>
      </c>
    </row>
    <row r="34" spans="1:8" ht="36" customHeight="1" x14ac:dyDescent="0.2">
      <c r="A34" s="57">
        <v>0.21</v>
      </c>
      <c r="B34" s="28" t="s">
        <v>76</v>
      </c>
      <c r="C34" s="15" t="s">
        <v>10</v>
      </c>
      <c r="D34" s="17">
        <v>2</v>
      </c>
      <c r="E34" s="35">
        <v>0</v>
      </c>
      <c r="F34" s="36">
        <f t="shared" si="0"/>
        <v>0</v>
      </c>
      <c r="G34" s="37">
        <v>0</v>
      </c>
      <c r="H34" s="36">
        <f t="shared" si="1"/>
        <v>0</v>
      </c>
    </row>
    <row r="35" spans="1:8" ht="12.75" customHeight="1" thickBot="1" x14ac:dyDescent="0.25">
      <c r="A35" s="58">
        <v>0.21</v>
      </c>
      <c r="B35" s="21" t="s">
        <v>36</v>
      </c>
      <c r="C35" s="19" t="s">
        <v>10</v>
      </c>
      <c r="D35" s="20">
        <v>2</v>
      </c>
      <c r="E35" s="38">
        <v>0</v>
      </c>
      <c r="F35" s="39">
        <f t="shared" ref="F35" si="2">D35*E35</f>
        <v>0</v>
      </c>
      <c r="G35" s="38">
        <v>0</v>
      </c>
      <c r="H35" s="39">
        <f t="shared" ref="H35" si="3">D35*G35</f>
        <v>0</v>
      </c>
    </row>
    <row r="36" spans="1:8" x14ac:dyDescent="0.2">
      <c r="A36" s="59"/>
      <c r="B36" s="30" t="s">
        <v>11</v>
      </c>
      <c r="C36" s="40"/>
      <c r="D36" s="41" t="s">
        <v>9</v>
      </c>
      <c r="E36" s="42"/>
      <c r="F36" s="42"/>
      <c r="G36" s="42"/>
      <c r="H36" s="42"/>
    </row>
    <row r="37" spans="1:8" ht="12.75" customHeight="1" x14ac:dyDescent="0.2">
      <c r="A37" s="57">
        <v>0.21</v>
      </c>
      <c r="B37" s="31" t="s">
        <v>41</v>
      </c>
      <c r="C37" s="15" t="s">
        <v>45</v>
      </c>
      <c r="D37" s="17">
        <v>1</v>
      </c>
      <c r="E37" s="35">
        <v>0</v>
      </c>
      <c r="F37" s="42">
        <f t="shared" ref="F37:F42" si="4">D37*E37</f>
        <v>0</v>
      </c>
      <c r="G37" s="37">
        <v>0</v>
      </c>
      <c r="H37" s="42">
        <f t="shared" ref="H37:H42" si="5">D37*G37</f>
        <v>0</v>
      </c>
    </row>
    <row r="38" spans="1:8" ht="12.75" customHeight="1" x14ac:dyDescent="0.2">
      <c r="A38" s="57">
        <v>0.21</v>
      </c>
      <c r="B38" s="31" t="s">
        <v>42</v>
      </c>
      <c r="C38" s="15" t="s">
        <v>45</v>
      </c>
      <c r="D38" s="17">
        <v>1</v>
      </c>
      <c r="E38" s="35">
        <v>0</v>
      </c>
      <c r="F38" s="42">
        <f t="shared" si="4"/>
        <v>0</v>
      </c>
      <c r="G38" s="37">
        <v>0</v>
      </c>
      <c r="H38" s="42">
        <f t="shared" si="5"/>
        <v>0</v>
      </c>
    </row>
    <row r="39" spans="1:8" s="24" customFormat="1" ht="48" customHeight="1" x14ac:dyDescent="0.2">
      <c r="A39" s="60">
        <v>0.21</v>
      </c>
      <c r="B39" s="32" t="s">
        <v>66</v>
      </c>
      <c r="C39" s="22" t="s">
        <v>12</v>
      </c>
      <c r="D39" s="23">
        <v>60</v>
      </c>
      <c r="E39" s="35">
        <v>0</v>
      </c>
      <c r="F39" s="37">
        <f t="shared" si="4"/>
        <v>0</v>
      </c>
      <c r="G39" s="37">
        <v>0</v>
      </c>
      <c r="H39" s="37">
        <f t="shared" si="5"/>
        <v>0</v>
      </c>
    </row>
    <row r="40" spans="1:8" ht="12.75" customHeight="1" x14ac:dyDescent="0.2">
      <c r="A40" s="57">
        <v>0.21</v>
      </c>
      <c r="B40" s="31" t="s">
        <v>30</v>
      </c>
      <c r="C40" s="15" t="s">
        <v>12</v>
      </c>
      <c r="D40" s="17">
        <v>425</v>
      </c>
      <c r="E40" s="35">
        <v>0</v>
      </c>
      <c r="F40" s="42">
        <f t="shared" si="4"/>
        <v>0</v>
      </c>
      <c r="G40" s="37">
        <v>0</v>
      </c>
      <c r="H40" s="42">
        <f t="shared" si="5"/>
        <v>0</v>
      </c>
    </row>
    <row r="41" spans="1:8" ht="12.75" customHeight="1" x14ac:dyDescent="0.2">
      <c r="A41" s="57">
        <v>0.21</v>
      </c>
      <c r="B41" s="31" t="s">
        <v>43</v>
      </c>
      <c r="C41" s="15" t="s">
        <v>12</v>
      </c>
      <c r="D41" s="17">
        <v>200</v>
      </c>
      <c r="E41" s="35">
        <v>0</v>
      </c>
      <c r="F41" s="42">
        <f t="shared" si="4"/>
        <v>0</v>
      </c>
      <c r="G41" s="37">
        <v>0</v>
      </c>
      <c r="H41" s="42">
        <f t="shared" si="5"/>
        <v>0</v>
      </c>
    </row>
    <row r="42" spans="1:8" ht="12.75" customHeight="1" x14ac:dyDescent="0.2">
      <c r="A42" s="57">
        <v>0.21</v>
      </c>
      <c r="B42" s="31" t="s">
        <v>69</v>
      </c>
      <c r="C42" s="15" t="s">
        <v>12</v>
      </c>
      <c r="D42" s="17">
        <v>3050</v>
      </c>
      <c r="E42" s="35">
        <v>0</v>
      </c>
      <c r="F42" s="42">
        <f t="shared" si="4"/>
        <v>0</v>
      </c>
      <c r="G42" s="37">
        <v>0</v>
      </c>
      <c r="H42" s="42">
        <f t="shared" si="5"/>
        <v>0</v>
      </c>
    </row>
    <row r="43" spans="1:8" ht="12.75" customHeight="1" x14ac:dyDescent="0.2">
      <c r="A43" s="57">
        <v>0.21</v>
      </c>
      <c r="B43" s="31" t="s">
        <v>37</v>
      </c>
      <c r="C43" s="15" t="s">
        <v>12</v>
      </c>
      <c r="D43" s="17">
        <v>20</v>
      </c>
      <c r="E43" s="35">
        <v>0</v>
      </c>
      <c r="F43" s="42">
        <f t="shared" ref="F43" si="6">D43*E43</f>
        <v>0</v>
      </c>
      <c r="G43" s="37">
        <v>0</v>
      </c>
      <c r="H43" s="42">
        <f t="shared" ref="H43" si="7">D43*G43</f>
        <v>0</v>
      </c>
    </row>
    <row r="44" spans="1:8" ht="12.75" customHeight="1" x14ac:dyDescent="0.2">
      <c r="A44" s="57">
        <v>0.21</v>
      </c>
      <c r="B44" s="31" t="s">
        <v>28</v>
      </c>
      <c r="C44" s="15" t="s">
        <v>12</v>
      </c>
      <c r="D44" s="17">
        <v>30</v>
      </c>
      <c r="E44" s="35">
        <v>0</v>
      </c>
      <c r="F44" s="42">
        <f t="shared" ref="F44:F61" si="8">D44*E44</f>
        <v>0</v>
      </c>
      <c r="G44" s="37">
        <v>0</v>
      </c>
      <c r="H44" s="42">
        <f t="shared" ref="H44:H61" si="9">D44*G44</f>
        <v>0</v>
      </c>
    </row>
    <row r="45" spans="1:8" ht="24" customHeight="1" x14ac:dyDescent="0.2">
      <c r="A45" s="57">
        <v>0.21</v>
      </c>
      <c r="B45" s="31" t="s">
        <v>44</v>
      </c>
      <c r="C45" s="15" t="s">
        <v>12</v>
      </c>
      <c r="D45" s="17">
        <v>30</v>
      </c>
      <c r="E45" s="35">
        <v>0</v>
      </c>
      <c r="F45" s="42">
        <f t="shared" si="8"/>
        <v>0</v>
      </c>
      <c r="G45" s="37">
        <v>0</v>
      </c>
      <c r="H45" s="42">
        <f t="shared" si="9"/>
        <v>0</v>
      </c>
    </row>
    <row r="46" spans="1:8" s="24" customFormat="1" ht="12.75" customHeight="1" x14ac:dyDescent="0.2">
      <c r="A46" s="60">
        <v>0.21</v>
      </c>
      <c r="B46" s="32" t="s">
        <v>13</v>
      </c>
      <c r="C46" s="22" t="s">
        <v>12</v>
      </c>
      <c r="D46" s="23">
        <v>50</v>
      </c>
      <c r="E46" s="35">
        <v>0</v>
      </c>
      <c r="F46" s="37">
        <f t="shared" si="8"/>
        <v>0</v>
      </c>
      <c r="G46" s="37">
        <v>0</v>
      </c>
      <c r="H46" s="37">
        <f t="shared" si="9"/>
        <v>0</v>
      </c>
    </row>
    <row r="47" spans="1:8" s="24" customFormat="1" ht="12.75" customHeight="1" x14ac:dyDescent="0.2">
      <c r="A47" s="60">
        <v>0.21</v>
      </c>
      <c r="B47" s="28" t="s">
        <v>54</v>
      </c>
      <c r="C47" s="25" t="s">
        <v>10</v>
      </c>
      <c r="D47" s="26">
        <v>50</v>
      </c>
      <c r="E47" s="37">
        <v>0</v>
      </c>
      <c r="F47" s="35">
        <f t="shared" si="8"/>
        <v>0</v>
      </c>
      <c r="G47" s="37">
        <v>0</v>
      </c>
      <c r="H47" s="35">
        <f t="shared" si="9"/>
        <v>0</v>
      </c>
    </row>
    <row r="48" spans="1:8" s="24" customFormat="1" ht="24" x14ac:dyDescent="0.2">
      <c r="A48" s="60">
        <v>0.21</v>
      </c>
      <c r="B48" s="28" t="s">
        <v>55</v>
      </c>
      <c r="C48" s="25" t="s">
        <v>10</v>
      </c>
      <c r="D48" s="26">
        <v>710</v>
      </c>
      <c r="E48" s="37">
        <v>0</v>
      </c>
      <c r="F48" s="35">
        <f t="shared" si="8"/>
        <v>0</v>
      </c>
      <c r="G48" s="37">
        <v>0</v>
      </c>
      <c r="H48" s="35">
        <f t="shared" si="9"/>
        <v>0</v>
      </c>
    </row>
    <row r="49" spans="1:8" s="24" customFormat="1" ht="36" customHeight="1" x14ac:dyDescent="0.2">
      <c r="A49" s="60">
        <v>0.21</v>
      </c>
      <c r="B49" s="28" t="s">
        <v>72</v>
      </c>
      <c r="C49" s="22" t="s">
        <v>12</v>
      </c>
      <c r="D49" s="23">
        <v>30</v>
      </c>
      <c r="E49" s="35">
        <v>0</v>
      </c>
      <c r="F49" s="37">
        <f t="shared" si="8"/>
        <v>0</v>
      </c>
      <c r="G49" s="37">
        <v>0</v>
      </c>
      <c r="H49" s="37">
        <f t="shared" si="9"/>
        <v>0</v>
      </c>
    </row>
    <row r="50" spans="1:8" s="24" customFormat="1" ht="36" customHeight="1" x14ac:dyDescent="0.2">
      <c r="A50" s="60">
        <v>0.21</v>
      </c>
      <c r="B50" s="28" t="s">
        <v>47</v>
      </c>
      <c r="C50" s="22" t="s">
        <v>12</v>
      </c>
      <c r="D50" s="23">
        <v>30</v>
      </c>
      <c r="E50" s="35">
        <v>0</v>
      </c>
      <c r="F50" s="37">
        <f t="shared" si="8"/>
        <v>0</v>
      </c>
      <c r="G50" s="37">
        <v>0</v>
      </c>
      <c r="H50" s="37">
        <f t="shared" si="9"/>
        <v>0</v>
      </c>
    </row>
    <row r="51" spans="1:8" s="24" customFormat="1" ht="12.75" customHeight="1" x14ac:dyDescent="0.2">
      <c r="A51" s="60"/>
      <c r="B51" s="28" t="s">
        <v>38</v>
      </c>
      <c r="C51" s="22"/>
      <c r="D51" s="23"/>
      <c r="E51" s="35"/>
      <c r="F51" s="37"/>
      <c r="G51" s="37"/>
      <c r="H51" s="37"/>
    </row>
    <row r="52" spans="1:8" s="24" customFormat="1" ht="12.75" customHeight="1" x14ac:dyDescent="0.2">
      <c r="A52" s="60">
        <v>0.21</v>
      </c>
      <c r="B52" s="28" t="s">
        <v>50</v>
      </c>
      <c r="C52" s="22" t="s">
        <v>12</v>
      </c>
      <c r="D52" s="23">
        <v>460</v>
      </c>
      <c r="E52" s="35">
        <v>0</v>
      </c>
      <c r="F52" s="37">
        <f t="shared" ref="F52:F59" si="10">D52*E52</f>
        <v>0</v>
      </c>
      <c r="G52" s="37">
        <v>0</v>
      </c>
      <c r="H52" s="37">
        <f t="shared" ref="H52:H60" si="11">D52*G52</f>
        <v>0</v>
      </c>
    </row>
    <row r="53" spans="1:8" s="24" customFormat="1" ht="12.75" customHeight="1" x14ac:dyDescent="0.2">
      <c r="A53" s="60">
        <v>0.21</v>
      </c>
      <c r="B53" s="28" t="s">
        <v>51</v>
      </c>
      <c r="C53" s="22" t="s">
        <v>12</v>
      </c>
      <c r="D53" s="23">
        <v>120</v>
      </c>
      <c r="E53" s="35">
        <v>0</v>
      </c>
      <c r="F53" s="37">
        <f t="shared" si="10"/>
        <v>0</v>
      </c>
      <c r="G53" s="37">
        <v>0</v>
      </c>
      <c r="H53" s="37">
        <f t="shared" si="11"/>
        <v>0</v>
      </c>
    </row>
    <row r="54" spans="1:8" s="24" customFormat="1" ht="24" customHeight="1" x14ac:dyDescent="0.2">
      <c r="A54" s="60"/>
      <c r="B54" s="28" t="s">
        <v>48</v>
      </c>
      <c r="C54" s="22"/>
      <c r="D54" s="23"/>
      <c r="E54" s="35"/>
      <c r="F54" s="37"/>
      <c r="G54" s="37"/>
      <c r="H54" s="37"/>
    </row>
    <row r="55" spans="1:8" s="27" customFormat="1" ht="12.75" customHeight="1" x14ac:dyDescent="0.2">
      <c r="A55" s="60">
        <v>0.21</v>
      </c>
      <c r="B55" s="28" t="s">
        <v>53</v>
      </c>
      <c r="C55" s="22" t="s">
        <v>10</v>
      </c>
      <c r="D55" s="23">
        <v>1660</v>
      </c>
      <c r="E55" s="35">
        <v>0</v>
      </c>
      <c r="F55" s="37">
        <f t="shared" si="10"/>
        <v>0</v>
      </c>
      <c r="G55" s="37">
        <v>0</v>
      </c>
      <c r="H55" s="37">
        <f t="shared" si="11"/>
        <v>0</v>
      </c>
    </row>
    <row r="56" spans="1:8" s="27" customFormat="1" ht="12.75" customHeight="1" x14ac:dyDescent="0.2">
      <c r="A56" s="60">
        <v>0.21</v>
      </c>
      <c r="B56" s="28" t="s">
        <v>52</v>
      </c>
      <c r="C56" s="22" t="s">
        <v>10</v>
      </c>
      <c r="D56" s="23">
        <v>440</v>
      </c>
      <c r="E56" s="35">
        <v>0</v>
      </c>
      <c r="F56" s="37">
        <f t="shared" si="10"/>
        <v>0</v>
      </c>
      <c r="G56" s="37">
        <v>0</v>
      </c>
      <c r="H56" s="37">
        <f t="shared" si="11"/>
        <v>0</v>
      </c>
    </row>
    <row r="57" spans="1:8" s="27" customFormat="1" ht="24" customHeight="1" x14ac:dyDescent="0.2">
      <c r="A57" s="60">
        <v>0.21</v>
      </c>
      <c r="B57" s="28" t="s">
        <v>49</v>
      </c>
      <c r="C57" s="22" t="s">
        <v>10</v>
      </c>
      <c r="D57" s="23">
        <v>100</v>
      </c>
      <c r="E57" s="35">
        <v>0</v>
      </c>
      <c r="F57" s="37">
        <f t="shared" si="10"/>
        <v>0</v>
      </c>
      <c r="G57" s="37">
        <v>0</v>
      </c>
      <c r="H57" s="37">
        <f t="shared" si="11"/>
        <v>0</v>
      </c>
    </row>
    <row r="58" spans="1:8" s="27" customFormat="1" ht="24" customHeight="1" x14ac:dyDescent="0.2">
      <c r="A58" s="60">
        <v>0.21</v>
      </c>
      <c r="B58" s="28" t="s">
        <v>56</v>
      </c>
      <c r="C58" s="22" t="s">
        <v>10</v>
      </c>
      <c r="D58" s="23">
        <v>125</v>
      </c>
      <c r="E58" s="35">
        <v>0</v>
      </c>
      <c r="F58" s="37">
        <f t="shared" si="10"/>
        <v>0</v>
      </c>
      <c r="G58" s="37">
        <v>20</v>
      </c>
      <c r="H58" s="37">
        <f t="shared" si="11"/>
        <v>2500</v>
      </c>
    </row>
    <row r="59" spans="1:8" s="13" customFormat="1" x14ac:dyDescent="0.2">
      <c r="A59" s="57">
        <v>0.21</v>
      </c>
      <c r="B59" s="14" t="s">
        <v>68</v>
      </c>
      <c r="C59" s="15" t="s">
        <v>45</v>
      </c>
      <c r="D59" s="16">
        <v>1</v>
      </c>
      <c r="E59" s="35">
        <v>0</v>
      </c>
      <c r="F59" s="42">
        <f t="shared" si="10"/>
        <v>0</v>
      </c>
      <c r="G59" s="37">
        <v>0</v>
      </c>
      <c r="H59" s="42">
        <f t="shared" si="11"/>
        <v>0</v>
      </c>
    </row>
    <row r="60" spans="1:8" ht="12.75" customHeight="1" x14ac:dyDescent="0.2">
      <c r="A60" s="57">
        <v>0.21</v>
      </c>
      <c r="B60" s="28" t="s">
        <v>14</v>
      </c>
      <c r="C60" s="15" t="s">
        <v>10</v>
      </c>
      <c r="D60" s="17">
        <v>4</v>
      </c>
      <c r="E60" s="35">
        <v>0</v>
      </c>
      <c r="F60" s="42">
        <f t="shared" si="8"/>
        <v>0</v>
      </c>
      <c r="G60" s="37">
        <v>0</v>
      </c>
      <c r="H60" s="42">
        <f t="shared" si="11"/>
        <v>0</v>
      </c>
    </row>
    <row r="61" spans="1:8" ht="12.75" customHeight="1" thickBot="1" x14ac:dyDescent="0.25">
      <c r="A61" s="58">
        <v>0.21</v>
      </c>
      <c r="B61" s="21" t="s">
        <v>15</v>
      </c>
      <c r="C61" s="19" t="s">
        <v>45</v>
      </c>
      <c r="D61" s="20">
        <v>1</v>
      </c>
      <c r="E61" s="38">
        <v>0</v>
      </c>
      <c r="F61" s="39">
        <f t="shared" si="8"/>
        <v>0</v>
      </c>
      <c r="G61" s="38">
        <v>0</v>
      </c>
      <c r="H61" s="39">
        <f t="shared" si="9"/>
        <v>0</v>
      </c>
    </row>
    <row r="62" spans="1:8" ht="12.75" customHeight="1" x14ac:dyDescent="0.2">
      <c r="A62" s="61"/>
      <c r="B62" s="29" t="s">
        <v>16</v>
      </c>
      <c r="C62" s="43"/>
      <c r="D62" s="44" t="s">
        <v>9</v>
      </c>
      <c r="E62" s="43"/>
      <c r="F62" s="43"/>
      <c r="G62" s="43"/>
      <c r="H62" s="43"/>
    </row>
    <row r="63" spans="1:8" ht="12.75" customHeight="1" x14ac:dyDescent="0.2">
      <c r="A63" s="59">
        <v>0.21</v>
      </c>
      <c r="B63" s="31" t="s">
        <v>17</v>
      </c>
      <c r="C63" s="45"/>
      <c r="D63" s="46" t="s">
        <v>9</v>
      </c>
      <c r="E63" s="47"/>
      <c r="F63" s="42"/>
      <c r="G63" s="42"/>
      <c r="H63" s="36">
        <f>SUM(F20:F35)</f>
        <v>0</v>
      </c>
    </row>
    <row r="64" spans="1:8" ht="12.75" customHeight="1" x14ac:dyDescent="0.2">
      <c r="A64" s="59">
        <v>0.21</v>
      </c>
      <c r="B64" s="14" t="s">
        <v>18</v>
      </c>
      <c r="C64" s="48"/>
      <c r="D64" s="46" t="s">
        <v>9</v>
      </c>
      <c r="E64" s="36"/>
      <c r="F64" s="36"/>
      <c r="G64" s="36"/>
      <c r="H64" s="36">
        <f>SUM(H20:H35)</f>
        <v>0</v>
      </c>
    </row>
    <row r="65" spans="1:8" ht="12.75" customHeight="1" x14ac:dyDescent="0.2">
      <c r="A65" s="59">
        <v>0.21</v>
      </c>
      <c r="B65" s="14" t="s">
        <v>19</v>
      </c>
      <c r="C65" s="48"/>
      <c r="D65" s="46" t="s">
        <v>9</v>
      </c>
      <c r="E65" s="36"/>
      <c r="F65" s="36"/>
      <c r="G65" s="36"/>
      <c r="H65" s="36">
        <f>SUM(F36:F61)</f>
        <v>0</v>
      </c>
    </row>
    <row r="66" spans="1:8" ht="12.75" customHeight="1" x14ac:dyDescent="0.2">
      <c r="A66" s="59">
        <v>0.21</v>
      </c>
      <c r="B66" s="14" t="s">
        <v>20</v>
      </c>
      <c r="C66" s="48"/>
      <c r="D66" s="46" t="s">
        <v>9</v>
      </c>
      <c r="E66" s="36"/>
      <c r="F66" s="36"/>
      <c r="G66" s="36"/>
      <c r="H66" s="36">
        <v>0</v>
      </c>
    </row>
    <row r="67" spans="1:8" ht="12.75" customHeight="1" x14ac:dyDescent="0.2">
      <c r="A67" s="59">
        <v>0.21</v>
      </c>
      <c r="B67" s="14" t="s">
        <v>21</v>
      </c>
      <c r="C67" s="49"/>
      <c r="D67" s="17"/>
      <c r="E67" s="36"/>
      <c r="F67" s="36"/>
      <c r="G67" s="36"/>
      <c r="H67" s="35">
        <v>0</v>
      </c>
    </row>
    <row r="68" spans="1:8" ht="12.75" customHeight="1" x14ac:dyDescent="0.2">
      <c r="A68" s="59">
        <v>0.21</v>
      </c>
      <c r="B68" s="14" t="s">
        <v>63</v>
      </c>
      <c r="C68" s="49"/>
      <c r="D68" s="17"/>
      <c r="E68" s="36"/>
      <c r="F68" s="36"/>
      <c r="G68" s="36"/>
      <c r="H68" s="35">
        <v>0</v>
      </c>
    </row>
    <row r="69" spans="1:8" ht="12.75" customHeight="1" x14ac:dyDescent="0.2">
      <c r="A69" s="59">
        <v>0.21</v>
      </c>
      <c r="B69" s="14" t="s">
        <v>62</v>
      </c>
      <c r="C69" s="49"/>
      <c r="D69" s="17"/>
      <c r="E69" s="36"/>
      <c r="F69" s="36"/>
      <c r="G69" s="36"/>
      <c r="H69" s="35">
        <v>0</v>
      </c>
    </row>
    <row r="70" spans="1:8" ht="12.75" customHeight="1" x14ac:dyDescent="0.2">
      <c r="A70" s="59">
        <v>0.21</v>
      </c>
      <c r="B70" s="14" t="s">
        <v>61</v>
      </c>
      <c r="C70" s="49"/>
      <c r="D70" s="17"/>
      <c r="E70" s="36"/>
      <c r="F70" s="36"/>
      <c r="G70" s="36"/>
      <c r="H70" s="35">
        <v>0</v>
      </c>
    </row>
    <row r="71" spans="1:8" ht="12.75" customHeight="1" x14ac:dyDescent="0.2">
      <c r="A71" s="59">
        <v>0.21</v>
      </c>
      <c r="B71" s="14" t="s">
        <v>58</v>
      </c>
      <c r="C71" s="49"/>
      <c r="D71" s="17"/>
      <c r="E71" s="36"/>
      <c r="F71" s="36"/>
      <c r="G71" s="36"/>
      <c r="H71" s="35">
        <v>0</v>
      </c>
    </row>
    <row r="72" spans="1:8" ht="12.75" customHeight="1" x14ac:dyDescent="0.2">
      <c r="A72" s="59">
        <v>0.21</v>
      </c>
      <c r="B72" s="14" t="s">
        <v>59</v>
      </c>
      <c r="C72" s="49"/>
      <c r="D72" s="17"/>
      <c r="E72" s="36"/>
      <c r="F72" s="36"/>
      <c r="G72" s="36"/>
      <c r="H72" s="35">
        <v>0</v>
      </c>
    </row>
    <row r="73" spans="1:8" ht="12.75" customHeight="1" x14ac:dyDescent="0.2">
      <c r="A73" s="59">
        <v>0.21</v>
      </c>
      <c r="B73" s="14" t="s">
        <v>60</v>
      </c>
      <c r="C73" s="49"/>
      <c r="D73" s="23"/>
      <c r="E73" s="36"/>
      <c r="F73" s="36"/>
      <c r="G73" s="36"/>
      <c r="H73" s="35">
        <v>0</v>
      </c>
    </row>
    <row r="74" spans="1:8" ht="12.75" customHeight="1" x14ac:dyDescent="0.2">
      <c r="A74" s="59">
        <v>0.21</v>
      </c>
      <c r="B74" s="14" t="s">
        <v>22</v>
      </c>
      <c r="C74" s="49"/>
      <c r="D74" s="17"/>
      <c r="E74" s="36"/>
      <c r="F74" s="36"/>
      <c r="G74" s="36"/>
      <c r="H74" s="35">
        <v>0</v>
      </c>
    </row>
    <row r="75" spans="1:8" ht="12.75" customHeight="1" x14ac:dyDescent="0.2">
      <c r="A75" s="59">
        <v>0.21</v>
      </c>
      <c r="B75" s="14" t="s">
        <v>29</v>
      </c>
      <c r="C75" s="49"/>
      <c r="D75" s="17"/>
      <c r="E75" s="36"/>
      <c r="F75" s="36"/>
      <c r="G75" s="36"/>
      <c r="H75" s="35">
        <v>0</v>
      </c>
    </row>
    <row r="76" spans="1:8" ht="12.75" customHeight="1" x14ac:dyDescent="0.2">
      <c r="A76" s="59">
        <v>0.21</v>
      </c>
      <c r="B76" s="14" t="s">
        <v>57</v>
      </c>
      <c r="C76" s="49"/>
      <c r="D76" s="17"/>
      <c r="E76" s="36"/>
      <c r="F76" s="36"/>
      <c r="G76" s="36"/>
      <c r="H76" s="35">
        <v>0</v>
      </c>
    </row>
    <row r="77" spans="1:8" ht="12.75" customHeight="1" x14ac:dyDescent="0.2">
      <c r="A77" s="59">
        <v>0.21</v>
      </c>
      <c r="B77" s="14" t="s">
        <v>23</v>
      </c>
      <c r="C77" s="49"/>
      <c r="D77" s="17"/>
      <c r="E77" s="36"/>
      <c r="F77" s="36"/>
      <c r="G77" s="36"/>
      <c r="H77" s="35">
        <v>0</v>
      </c>
    </row>
    <row r="78" spans="1:8" ht="12.75" customHeight="1" thickBot="1" x14ac:dyDescent="0.25">
      <c r="A78" s="58">
        <v>0.21</v>
      </c>
      <c r="B78" s="21" t="s">
        <v>24</v>
      </c>
      <c r="C78" s="50"/>
      <c r="D78" s="51" t="s">
        <v>9</v>
      </c>
      <c r="E78" s="39"/>
      <c r="F78" s="39"/>
      <c r="G78" s="39"/>
      <c r="H78" s="38">
        <v>0</v>
      </c>
    </row>
    <row r="79" spans="1:8" ht="12.75" customHeight="1" x14ac:dyDescent="0.2">
      <c r="A79" s="61"/>
      <c r="B79" s="33" t="s">
        <v>25</v>
      </c>
      <c r="C79" s="52"/>
      <c r="D79" s="41" t="s">
        <v>9</v>
      </c>
      <c r="E79" s="53"/>
      <c r="F79" s="53"/>
      <c r="G79" s="53"/>
      <c r="H79" s="53">
        <f>SUM(H63:H78)</f>
        <v>0</v>
      </c>
    </row>
    <row r="80" spans="1:8" ht="12.75" customHeight="1" x14ac:dyDescent="0.2">
      <c r="A80" s="61"/>
      <c r="B80" s="14" t="s">
        <v>26</v>
      </c>
      <c r="C80" s="52"/>
      <c r="D80" s="41" t="s">
        <v>9</v>
      </c>
      <c r="E80" s="53"/>
      <c r="F80" s="53"/>
      <c r="G80" s="53"/>
      <c r="H80" s="42">
        <f>H79*21%</f>
        <v>0</v>
      </c>
    </row>
    <row r="81" spans="1:8" ht="12.75" customHeight="1" thickBot="1" x14ac:dyDescent="0.25">
      <c r="A81" s="18"/>
      <c r="B81" s="34" t="s">
        <v>27</v>
      </c>
      <c r="C81" s="54"/>
      <c r="D81" s="55" t="s">
        <v>9</v>
      </c>
      <c r="E81" s="56"/>
      <c r="F81" s="56"/>
      <c r="G81" s="56"/>
      <c r="H81" s="56">
        <f>SUM(H79:H80)</f>
        <v>0</v>
      </c>
    </row>
  </sheetData>
  <sheetProtection selectLockedCells="1" selectUnlockedCells="1"/>
  <mergeCells count="1">
    <mergeCell ref="B2:B3"/>
  </mergeCells>
  <pageMargins left="0.59027777777777779" right="0.2361111111111111" top="0.31527777777777777" bottom="0.55138888888888893" header="0.51180555555555551" footer="0.51180555555555551"/>
  <pageSetup paperSize="9" firstPageNumber="0" orientation="portrait" horizontalDpi="4294967295" verticalDpi="4294967295" r:id="rId1"/>
  <headerFooter alignWithMargins="0"/>
  <rowBreaks count="1" manualBreakCount="1">
    <brk id="35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autoPict="0" r:id="rId5">
            <anchor moveWithCells="1">
              <from>
                <xdr:col>0</xdr:col>
                <xdr:colOff>38100</xdr:colOff>
                <xdr:row>4</xdr:row>
                <xdr:rowOff>123825</xdr:rowOff>
              </from>
              <to>
                <xdr:col>9</xdr:col>
                <xdr:colOff>9525</xdr:colOff>
                <xdr:row>17</xdr:row>
                <xdr:rowOff>133350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DHP</vt:lpstr>
      <vt:lpstr>DHP!Oblast_tisku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Fedra</dc:creator>
  <cp:lastModifiedBy>Karel Svoboda</cp:lastModifiedBy>
  <cp:lastPrinted>2019-09-10T06:46:55Z</cp:lastPrinted>
  <dcterms:created xsi:type="dcterms:W3CDTF">2017-01-13T12:29:01Z</dcterms:created>
  <dcterms:modified xsi:type="dcterms:W3CDTF">2019-09-10T06:49:04Z</dcterms:modified>
</cp:coreProperties>
</file>