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bookViews>
    <workbookView xWindow="0" yWindow="0" windowWidth="16380" windowHeight="8190" activeTab="2"/>
  </bookViews>
  <sheets>
    <sheet name="Výkaz výměr Oblast I" sheetId="8" r:id="rId1"/>
    <sheet name="Výkaz výměr Oblast II" sheetId="9" r:id="rId2"/>
    <sheet name="Výkaz výměr Oblast III" sheetId="10" r:id="rId3"/>
  </sheets>
  <calcPr calcId="145621"/>
</workbook>
</file>

<file path=xl/calcChain.xml><?xml version="1.0" encoding="utf-8"?>
<calcChain xmlns="http://schemas.openxmlformats.org/spreadsheetml/2006/main">
  <c r="J192" i="10" l="1"/>
  <c r="I192" i="10"/>
  <c r="L192" i="10" s="1"/>
  <c r="J191" i="10"/>
  <c r="I191" i="10"/>
  <c r="L191" i="10" s="1"/>
  <c r="G191" i="10"/>
  <c r="J189" i="10"/>
  <c r="J188" i="10"/>
  <c r="I188" i="10"/>
  <c r="L188" i="10" s="1"/>
  <c r="G188" i="10"/>
  <c r="L187" i="10"/>
  <c r="J187" i="10"/>
  <c r="I187" i="10"/>
  <c r="G187" i="10"/>
  <c r="J186" i="10"/>
  <c r="I186" i="10"/>
  <c r="L186" i="10" s="1"/>
  <c r="G186" i="10"/>
  <c r="J185" i="10"/>
  <c r="I185" i="10"/>
  <c r="L185" i="10" s="1"/>
  <c r="G185" i="10"/>
  <c r="J182" i="10"/>
  <c r="I182" i="10"/>
  <c r="L182" i="10" s="1"/>
  <c r="G182" i="10"/>
  <c r="J181" i="10"/>
  <c r="I181" i="10"/>
  <c r="L181" i="10" s="1"/>
  <c r="G181" i="10"/>
  <c r="J180" i="10"/>
  <c r="I180" i="10"/>
  <c r="L180" i="10" s="1"/>
  <c r="G180" i="10"/>
  <c r="J179" i="10"/>
  <c r="I179" i="10"/>
  <c r="L179" i="10" s="1"/>
  <c r="G179" i="10"/>
  <c r="J178" i="10"/>
  <c r="I178" i="10"/>
  <c r="L178" i="10" s="1"/>
  <c r="G178" i="10"/>
  <c r="J177" i="10"/>
  <c r="I177" i="10"/>
  <c r="L177" i="10" s="1"/>
  <c r="G177" i="10"/>
  <c r="J176" i="10"/>
  <c r="I176" i="10"/>
  <c r="L176" i="10" s="1"/>
  <c r="G176" i="10"/>
  <c r="J173" i="10"/>
  <c r="I173" i="10"/>
  <c r="L173" i="10" s="1"/>
  <c r="G173" i="10"/>
  <c r="J172" i="10"/>
  <c r="I172" i="10"/>
  <c r="L172" i="10" s="1"/>
  <c r="G172" i="10"/>
  <c r="J171" i="10"/>
  <c r="I171" i="10"/>
  <c r="L171" i="10" s="1"/>
  <c r="G171" i="10"/>
  <c r="J170" i="10"/>
  <c r="I170" i="10"/>
  <c r="L170" i="10" s="1"/>
  <c r="G170" i="10"/>
  <c r="J167" i="10"/>
  <c r="I167" i="10"/>
  <c r="L167" i="10" s="1"/>
  <c r="G167" i="10"/>
  <c r="J166" i="10"/>
  <c r="I166" i="10"/>
  <c r="L166" i="10" s="1"/>
  <c r="G166" i="10"/>
  <c r="J165" i="10"/>
  <c r="I165" i="10"/>
  <c r="L165" i="10" s="1"/>
  <c r="G165" i="10"/>
  <c r="J164" i="10"/>
  <c r="I164" i="10"/>
  <c r="L164" i="10" s="1"/>
  <c r="G164" i="10"/>
  <c r="J163" i="10"/>
  <c r="I163" i="10"/>
  <c r="L163" i="10" s="1"/>
  <c r="G163" i="10"/>
  <c r="J162" i="10"/>
  <c r="I162" i="10"/>
  <c r="L162" i="10" s="1"/>
  <c r="G162" i="10"/>
  <c r="J161" i="10"/>
  <c r="I161" i="10"/>
  <c r="L161" i="10" s="1"/>
  <c r="G161" i="10"/>
  <c r="J160" i="10"/>
  <c r="I160" i="10"/>
  <c r="L160" i="10" s="1"/>
  <c r="G160" i="10"/>
  <c r="J159" i="10"/>
  <c r="I159" i="10"/>
  <c r="L159" i="10" s="1"/>
  <c r="G159" i="10"/>
  <c r="J158" i="10"/>
  <c r="I158" i="10"/>
  <c r="L158" i="10" s="1"/>
  <c r="G158" i="10"/>
  <c r="J157" i="10"/>
  <c r="I157" i="10"/>
  <c r="L157" i="10" s="1"/>
  <c r="G157" i="10"/>
  <c r="J156" i="10"/>
  <c r="I156" i="10"/>
  <c r="L156" i="10" s="1"/>
  <c r="G156" i="10"/>
  <c r="J153" i="10"/>
  <c r="I153" i="10"/>
  <c r="L153" i="10" s="1"/>
  <c r="G153" i="10"/>
  <c r="J152" i="10"/>
  <c r="I152" i="10"/>
  <c r="L152" i="10" s="1"/>
  <c r="G152" i="10"/>
  <c r="J151" i="10"/>
  <c r="I151" i="10"/>
  <c r="L151" i="10" s="1"/>
  <c r="G151" i="10"/>
  <c r="J150" i="10"/>
  <c r="I150" i="10"/>
  <c r="L150" i="10" s="1"/>
  <c r="G150" i="10"/>
  <c r="J149" i="10"/>
  <c r="I149" i="10"/>
  <c r="L149" i="10" s="1"/>
  <c r="G149" i="10"/>
  <c r="J148" i="10"/>
  <c r="I148" i="10"/>
  <c r="L148" i="10" s="1"/>
  <c r="G148" i="10"/>
  <c r="J147" i="10"/>
  <c r="I147" i="10"/>
  <c r="L147" i="10" s="1"/>
  <c r="G147" i="10"/>
  <c r="J146" i="10"/>
  <c r="I146" i="10"/>
  <c r="L146" i="10" s="1"/>
  <c r="G146" i="10"/>
  <c r="J145" i="10"/>
  <c r="I145" i="10"/>
  <c r="L145" i="10" s="1"/>
  <c r="G145" i="10"/>
  <c r="J144" i="10"/>
  <c r="I144" i="10"/>
  <c r="L144" i="10" s="1"/>
  <c r="G144" i="10"/>
  <c r="J143" i="10"/>
  <c r="I143" i="10"/>
  <c r="L143" i="10" s="1"/>
  <c r="G143" i="10"/>
  <c r="J142" i="10"/>
  <c r="I142" i="10"/>
  <c r="L142" i="10" s="1"/>
  <c r="G142" i="10"/>
  <c r="J141" i="10"/>
  <c r="I141" i="10"/>
  <c r="L141" i="10" s="1"/>
  <c r="G141" i="10"/>
  <c r="J140" i="10"/>
  <c r="I140" i="10"/>
  <c r="L140" i="10" s="1"/>
  <c r="G140" i="10"/>
  <c r="J139" i="10"/>
  <c r="I139" i="10"/>
  <c r="L139" i="10" s="1"/>
  <c r="G139" i="10"/>
  <c r="J138" i="10"/>
  <c r="I138" i="10"/>
  <c r="L138" i="10" s="1"/>
  <c r="G138" i="10"/>
  <c r="J137" i="10"/>
  <c r="I137" i="10"/>
  <c r="L137" i="10" s="1"/>
  <c r="G137" i="10"/>
  <c r="J136" i="10"/>
  <c r="I136" i="10"/>
  <c r="L136" i="10" s="1"/>
  <c r="G136" i="10"/>
  <c r="J135" i="10"/>
  <c r="I135" i="10"/>
  <c r="L135" i="10" s="1"/>
  <c r="G135" i="10"/>
  <c r="J134" i="10"/>
  <c r="I134" i="10"/>
  <c r="L134" i="10" s="1"/>
  <c r="G134" i="10"/>
  <c r="J133" i="10"/>
  <c r="I133" i="10"/>
  <c r="L133" i="10" s="1"/>
  <c r="G133" i="10"/>
  <c r="J132" i="10"/>
  <c r="I132" i="10"/>
  <c r="L132" i="10" s="1"/>
  <c r="G132" i="10"/>
  <c r="J131" i="10"/>
  <c r="I131" i="10"/>
  <c r="L131" i="10" s="1"/>
  <c r="G131" i="10"/>
  <c r="J130" i="10"/>
  <c r="I130" i="10"/>
  <c r="L130" i="10" s="1"/>
  <c r="G130" i="10"/>
  <c r="J129" i="10"/>
  <c r="I129" i="10"/>
  <c r="L129" i="10" s="1"/>
  <c r="G129" i="10"/>
  <c r="J128" i="10"/>
  <c r="I128" i="10"/>
  <c r="L128" i="10" s="1"/>
  <c r="G128" i="10"/>
  <c r="J127" i="10"/>
  <c r="I127" i="10"/>
  <c r="L127" i="10" s="1"/>
  <c r="G127" i="10"/>
  <c r="J126" i="10"/>
  <c r="I126" i="10"/>
  <c r="L126" i="10" s="1"/>
  <c r="G126" i="10"/>
  <c r="J123" i="10"/>
  <c r="I123" i="10"/>
  <c r="L123" i="10" s="1"/>
  <c r="G123" i="10"/>
  <c r="J122" i="10"/>
  <c r="I122" i="10"/>
  <c r="L122" i="10" s="1"/>
  <c r="G122" i="10"/>
  <c r="J121" i="10"/>
  <c r="I121" i="10"/>
  <c r="L121" i="10" s="1"/>
  <c r="G121" i="10"/>
  <c r="J120" i="10"/>
  <c r="I120" i="10"/>
  <c r="L120" i="10" s="1"/>
  <c r="G120" i="10"/>
  <c r="J119" i="10"/>
  <c r="I119" i="10"/>
  <c r="L119" i="10" s="1"/>
  <c r="G119" i="10"/>
  <c r="J118" i="10"/>
  <c r="I118" i="10"/>
  <c r="L118" i="10" s="1"/>
  <c r="G118" i="10"/>
  <c r="J117" i="10"/>
  <c r="I117" i="10"/>
  <c r="L117" i="10" s="1"/>
  <c r="G117" i="10"/>
  <c r="J116" i="10"/>
  <c r="I116" i="10"/>
  <c r="L116" i="10" s="1"/>
  <c r="G116" i="10"/>
  <c r="J115" i="10"/>
  <c r="I115" i="10"/>
  <c r="L115" i="10" s="1"/>
  <c r="G115" i="10"/>
  <c r="J114" i="10"/>
  <c r="I114" i="10"/>
  <c r="L114" i="10" s="1"/>
  <c r="G114" i="10"/>
  <c r="J113" i="10"/>
  <c r="I113" i="10"/>
  <c r="L113" i="10" s="1"/>
  <c r="G113" i="10"/>
  <c r="J112" i="10"/>
  <c r="I112" i="10"/>
  <c r="L112" i="10" s="1"/>
  <c r="G112" i="10"/>
  <c r="J111" i="10"/>
  <c r="I111" i="10"/>
  <c r="L111" i="10" s="1"/>
  <c r="G111" i="10"/>
  <c r="J110" i="10"/>
  <c r="I110" i="10"/>
  <c r="L110" i="10" s="1"/>
  <c r="G110" i="10"/>
  <c r="J109" i="10"/>
  <c r="I109" i="10"/>
  <c r="L109" i="10" s="1"/>
  <c r="G109" i="10"/>
  <c r="J106" i="10"/>
  <c r="I106" i="10"/>
  <c r="L106" i="10" s="1"/>
  <c r="G106" i="10"/>
  <c r="J105" i="10"/>
  <c r="I105" i="10"/>
  <c r="L105" i="10" s="1"/>
  <c r="G105" i="10"/>
  <c r="J104" i="10"/>
  <c r="I104" i="10"/>
  <c r="L104" i="10" s="1"/>
  <c r="G104" i="10"/>
  <c r="J103" i="10"/>
  <c r="I103" i="10"/>
  <c r="L103" i="10" s="1"/>
  <c r="G103" i="10"/>
  <c r="J102" i="10"/>
  <c r="I102" i="10"/>
  <c r="L102" i="10" s="1"/>
  <c r="G102" i="10"/>
  <c r="J101" i="10"/>
  <c r="I101" i="10"/>
  <c r="L101" i="10" s="1"/>
  <c r="G101" i="10"/>
  <c r="J100" i="10"/>
  <c r="I100" i="10"/>
  <c r="L100" i="10" s="1"/>
  <c r="G100" i="10"/>
  <c r="J99" i="10"/>
  <c r="I99" i="10"/>
  <c r="L99" i="10" s="1"/>
  <c r="G99" i="10"/>
  <c r="J98" i="10"/>
  <c r="I98" i="10"/>
  <c r="L98" i="10" s="1"/>
  <c r="G98" i="10"/>
  <c r="J97" i="10"/>
  <c r="I97" i="10"/>
  <c r="L97" i="10" s="1"/>
  <c r="G97" i="10"/>
  <c r="J96" i="10"/>
  <c r="I96" i="10"/>
  <c r="L96" i="10" s="1"/>
  <c r="G96" i="10"/>
  <c r="J95" i="10"/>
  <c r="I95" i="10"/>
  <c r="L95" i="10" s="1"/>
  <c r="G95" i="10"/>
  <c r="J94" i="10"/>
  <c r="I94" i="10"/>
  <c r="L94" i="10" s="1"/>
  <c r="G94" i="10"/>
  <c r="J93" i="10"/>
  <c r="I93" i="10"/>
  <c r="L93" i="10" s="1"/>
  <c r="G93" i="10"/>
  <c r="J92" i="10"/>
  <c r="I92" i="10"/>
  <c r="L92" i="10" s="1"/>
  <c r="G92" i="10"/>
  <c r="J91" i="10"/>
  <c r="I91" i="10"/>
  <c r="L91" i="10" s="1"/>
  <c r="G91" i="10"/>
  <c r="J88" i="10"/>
  <c r="I88" i="10"/>
  <c r="L88" i="10" s="1"/>
  <c r="G88" i="10"/>
  <c r="J87" i="10"/>
  <c r="I87" i="10"/>
  <c r="L87" i="10" s="1"/>
  <c r="G87" i="10"/>
  <c r="J86" i="10"/>
  <c r="I86" i="10"/>
  <c r="L86" i="10" s="1"/>
  <c r="G86" i="10"/>
  <c r="J85" i="10"/>
  <c r="I85" i="10"/>
  <c r="L85" i="10" s="1"/>
  <c r="G85" i="10"/>
  <c r="J84" i="10"/>
  <c r="I84" i="10"/>
  <c r="L84" i="10" s="1"/>
  <c r="G84" i="10"/>
  <c r="J83" i="10"/>
  <c r="I83" i="10"/>
  <c r="L83" i="10" s="1"/>
  <c r="G83" i="10"/>
  <c r="J82" i="10"/>
  <c r="I82" i="10"/>
  <c r="L82" i="10" s="1"/>
  <c r="G82" i="10"/>
  <c r="J81" i="10"/>
  <c r="I81" i="10"/>
  <c r="L81" i="10" s="1"/>
  <c r="G81" i="10"/>
  <c r="J80" i="10"/>
  <c r="I80" i="10"/>
  <c r="L80" i="10" s="1"/>
  <c r="G80" i="10"/>
  <c r="J79" i="10"/>
  <c r="I79" i="10"/>
  <c r="L79" i="10" s="1"/>
  <c r="G79" i="10"/>
  <c r="J78" i="10"/>
  <c r="I78" i="10"/>
  <c r="L78" i="10" s="1"/>
  <c r="G78" i="10"/>
  <c r="J77" i="10"/>
  <c r="I77" i="10"/>
  <c r="L77" i="10" s="1"/>
  <c r="G77" i="10"/>
  <c r="J76" i="10"/>
  <c r="I76" i="10"/>
  <c r="L76" i="10" s="1"/>
  <c r="G76" i="10"/>
  <c r="J75" i="10"/>
  <c r="I75" i="10"/>
  <c r="L75" i="10" s="1"/>
  <c r="G75" i="10"/>
  <c r="J74" i="10"/>
  <c r="I74" i="10"/>
  <c r="L74" i="10" s="1"/>
  <c r="G74" i="10"/>
  <c r="J73" i="10"/>
  <c r="I73" i="10"/>
  <c r="L73" i="10" s="1"/>
  <c r="G73" i="10"/>
  <c r="J72" i="10"/>
  <c r="I72" i="10"/>
  <c r="L72" i="10" s="1"/>
  <c r="G72" i="10"/>
  <c r="J71" i="10"/>
  <c r="I71" i="10"/>
  <c r="L71" i="10" s="1"/>
  <c r="G71" i="10"/>
  <c r="J70" i="10"/>
  <c r="I70" i="10"/>
  <c r="L70" i="10" s="1"/>
  <c r="G70" i="10"/>
  <c r="J69" i="10"/>
  <c r="I69" i="10"/>
  <c r="L69" i="10" s="1"/>
  <c r="G69" i="10"/>
  <c r="J68" i="10"/>
  <c r="I68" i="10"/>
  <c r="L68" i="10" s="1"/>
  <c r="G68" i="10"/>
  <c r="J67" i="10"/>
  <c r="I67" i="10"/>
  <c r="L67" i="10" s="1"/>
  <c r="G67" i="10"/>
  <c r="J66" i="10"/>
  <c r="I66" i="10"/>
  <c r="L66" i="10" s="1"/>
  <c r="G66" i="10"/>
  <c r="J65" i="10"/>
  <c r="I65" i="10"/>
  <c r="L65" i="10" s="1"/>
  <c r="G65" i="10"/>
  <c r="J64" i="10"/>
  <c r="I64" i="10"/>
  <c r="L64" i="10" s="1"/>
  <c r="G64" i="10"/>
  <c r="J63" i="10"/>
  <c r="I63" i="10"/>
  <c r="L63" i="10" s="1"/>
  <c r="G63" i="10"/>
  <c r="J62" i="10"/>
  <c r="I62" i="10"/>
  <c r="L62" i="10" s="1"/>
  <c r="G62" i="10"/>
  <c r="J61" i="10"/>
  <c r="I61" i="10"/>
  <c r="L61" i="10" s="1"/>
  <c r="G61" i="10"/>
  <c r="J60" i="10"/>
  <c r="I60" i="10"/>
  <c r="L60" i="10" s="1"/>
  <c r="G60" i="10"/>
  <c r="J59" i="10"/>
  <c r="I59" i="10"/>
  <c r="L59" i="10" s="1"/>
  <c r="G59" i="10"/>
  <c r="J56" i="10"/>
  <c r="I56" i="10"/>
  <c r="L56" i="10" s="1"/>
  <c r="G56" i="10"/>
  <c r="J55" i="10"/>
  <c r="I55" i="10"/>
  <c r="L55" i="10" s="1"/>
  <c r="G55" i="10"/>
  <c r="J54" i="10"/>
  <c r="I54" i="10"/>
  <c r="L54" i="10" s="1"/>
  <c r="G54" i="10"/>
  <c r="J53" i="10"/>
  <c r="I53" i="10"/>
  <c r="L53" i="10" s="1"/>
  <c r="G53" i="10"/>
  <c r="J52" i="10"/>
  <c r="I52" i="10"/>
  <c r="L52" i="10" s="1"/>
  <c r="G52" i="10"/>
  <c r="J51" i="10"/>
  <c r="I51" i="10"/>
  <c r="L51" i="10" s="1"/>
  <c r="G51" i="10"/>
  <c r="J50" i="10"/>
  <c r="I50" i="10"/>
  <c r="L50" i="10" s="1"/>
  <c r="G50" i="10"/>
  <c r="J49" i="10"/>
  <c r="I49" i="10"/>
  <c r="L49" i="10" s="1"/>
  <c r="G49" i="10"/>
  <c r="J48" i="10"/>
  <c r="I48" i="10"/>
  <c r="L48" i="10" s="1"/>
  <c r="G48" i="10"/>
  <c r="J47" i="10"/>
  <c r="I47" i="10"/>
  <c r="L47" i="10" s="1"/>
  <c r="G47" i="10"/>
  <c r="J46" i="10"/>
  <c r="I46" i="10"/>
  <c r="L46" i="10" s="1"/>
  <c r="G46" i="10"/>
  <c r="J45" i="10"/>
  <c r="I45" i="10"/>
  <c r="L45" i="10" s="1"/>
  <c r="G45" i="10"/>
  <c r="J44" i="10"/>
  <c r="I44" i="10"/>
  <c r="L44" i="10" s="1"/>
  <c r="G44" i="10"/>
  <c r="J43" i="10"/>
  <c r="I43" i="10"/>
  <c r="L43" i="10" s="1"/>
  <c r="G43" i="10"/>
  <c r="J42" i="10"/>
  <c r="I42" i="10"/>
  <c r="L42" i="10" s="1"/>
  <c r="G42" i="10"/>
  <c r="J41" i="10"/>
  <c r="I41" i="10"/>
  <c r="L41" i="10" s="1"/>
  <c r="G41" i="10"/>
  <c r="J40" i="10"/>
  <c r="I40" i="10"/>
  <c r="L40" i="10" s="1"/>
  <c r="G40" i="10"/>
  <c r="J39" i="10"/>
  <c r="I39" i="10"/>
  <c r="L39" i="10" s="1"/>
  <c r="G39" i="10"/>
  <c r="J38" i="10"/>
  <c r="I38" i="10"/>
  <c r="L38" i="10" s="1"/>
  <c r="G38" i="10"/>
  <c r="J37" i="10"/>
  <c r="I37" i="10"/>
  <c r="L37" i="10" s="1"/>
  <c r="G37" i="10"/>
  <c r="J36" i="10"/>
  <c r="I36" i="10"/>
  <c r="L36" i="10" s="1"/>
  <c r="G36" i="10"/>
  <c r="J35" i="10"/>
  <c r="I35" i="10"/>
  <c r="L35" i="10" s="1"/>
  <c r="G35" i="10"/>
  <c r="J34" i="10"/>
  <c r="I34" i="10"/>
  <c r="L34" i="10" s="1"/>
  <c r="G34" i="10"/>
  <c r="J33" i="10"/>
  <c r="I33" i="10"/>
  <c r="L33" i="10" s="1"/>
  <c r="G33" i="10"/>
  <c r="J32" i="10"/>
  <c r="I32" i="10"/>
  <c r="L32" i="10" s="1"/>
  <c r="G32" i="10"/>
  <c r="J31" i="10"/>
  <c r="I31" i="10"/>
  <c r="L31" i="10" s="1"/>
  <c r="G31" i="10"/>
  <c r="J30" i="10"/>
  <c r="I30" i="10"/>
  <c r="L30" i="10" s="1"/>
  <c r="G30" i="10"/>
  <c r="J29" i="10"/>
  <c r="I29" i="10"/>
  <c r="L29" i="10" s="1"/>
  <c r="G29" i="10"/>
  <c r="J28" i="10"/>
  <c r="I28" i="10"/>
  <c r="L28" i="10" s="1"/>
  <c r="G28" i="10"/>
  <c r="J27" i="10"/>
  <c r="I27" i="10"/>
  <c r="L27" i="10" s="1"/>
  <c r="G27" i="10"/>
  <c r="J26" i="10"/>
  <c r="I26" i="10"/>
  <c r="L26" i="10" s="1"/>
  <c r="G26" i="10"/>
  <c r="J25" i="10"/>
  <c r="I25" i="10"/>
  <c r="L25" i="10" s="1"/>
  <c r="G25" i="10"/>
  <c r="J24" i="10"/>
  <c r="I24" i="10"/>
  <c r="L24" i="10" s="1"/>
  <c r="G24" i="10"/>
  <c r="J23" i="10"/>
  <c r="I23" i="10"/>
  <c r="L23" i="10" s="1"/>
  <c r="G23" i="10"/>
  <c r="J22" i="10"/>
  <c r="I22" i="10"/>
  <c r="L22" i="10" s="1"/>
  <c r="G22" i="10"/>
  <c r="J21" i="10"/>
  <c r="I21" i="10"/>
  <c r="L21" i="10" s="1"/>
  <c r="G21" i="10"/>
  <c r="J20" i="10"/>
  <c r="I20" i="10"/>
  <c r="L20" i="10" s="1"/>
  <c r="G20" i="10"/>
  <c r="J19" i="10"/>
  <c r="I19" i="10"/>
  <c r="L19" i="10" s="1"/>
  <c r="G19" i="10"/>
  <c r="J18" i="10"/>
  <c r="I18" i="10"/>
  <c r="L18" i="10" s="1"/>
  <c r="G18" i="10"/>
  <c r="J17" i="10"/>
  <c r="I17" i="10"/>
  <c r="L17" i="10" s="1"/>
  <c r="G17" i="10"/>
  <c r="J16" i="10"/>
  <c r="I16" i="10"/>
  <c r="L16" i="10" s="1"/>
  <c r="G16" i="10"/>
  <c r="J15" i="10"/>
  <c r="I15" i="10"/>
  <c r="L15" i="10" s="1"/>
  <c r="G15" i="10"/>
  <c r="J14" i="10"/>
  <c r="I14" i="10"/>
  <c r="L14" i="10" s="1"/>
  <c r="G14" i="10"/>
  <c r="J13" i="10"/>
  <c r="I13" i="10"/>
  <c r="L13" i="10" s="1"/>
  <c r="G13" i="10"/>
  <c r="J12" i="10"/>
  <c r="I12" i="10"/>
  <c r="L12" i="10" s="1"/>
  <c r="G12" i="10"/>
  <c r="J11" i="10"/>
  <c r="I11" i="10"/>
  <c r="L11" i="10" s="1"/>
  <c r="G11" i="10"/>
  <c r="J10" i="10"/>
  <c r="I10" i="10"/>
  <c r="L10" i="10" s="1"/>
  <c r="G10" i="10"/>
  <c r="J9" i="10"/>
  <c r="I9" i="10"/>
  <c r="L9" i="10" s="1"/>
  <c r="G9" i="10"/>
  <c r="J8" i="10"/>
  <c r="I8" i="10"/>
  <c r="L8" i="10" s="1"/>
  <c r="G8" i="10"/>
  <c r="J7" i="10"/>
  <c r="I7" i="10"/>
  <c r="L7" i="10" s="1"/>
  <c r="G7" i="10"/>
  <c r="J192" i="9"/>
  <c r="I192" i="9"/>
  <c r="L192" i="9" s="1"/>
  <c r="J191" i="9"/>
  <c r="I191" i="9"/>
  <c r="L191" i="9" s="1"/>
  <c r="G191" i="9"/>
  <c r="J189" i="9"/>
  <c r="J188" i="9"/>
  <c r="I188" i="9"/>
  <c r="L188" i="9" s="1"/>
  <c r="G188" i="9"/>
  <c r="J187" i="9"/>
  <c r="I187" i="9"/>
  <c r="L187" i="9" s="1"/>
  <c r="G187" i="9"/>
  <c r="J186" i="9"/>
  <c r="I186" i="9"/>
  <c r="L186" i="9" s="1"/>
  <c r="G186" i="9"/>
  <c r="L185" i="9"/>
  <c r="J185" i="9"/>
  <c r="I185" i="9"/>
  <c r="G185" i="9"/>
  <c r="J182" i="9"/>
  <c r="I182" i="9"/>
  <c r="L182" i="9" s="1"/>
  <c r="G182" i="9"/>
  <c r="L181" i="9"/>
  <c r="J181" i="9"/>
  <c r="I181" i="9"/>
  <c r="G181" i="9"/>
  <c r="J180" i="9"/>
  <c r="I180" i="9"/>
  <c r="L180" i="9" s="1"/>
  <c r="G180" i="9"/>
  <c r="J179" i="9"/>
  <c r="I179" i="9"/>
  <c r="L179" i="9" s="1"/>
  <c r="G179" i="9"/>
  <c r="J178" i="9"/>
  <c r="I178" i="9"/>
  <c r="L178" i="9" s="1"/>
  <c r="G178" i="9"/>
  <c r="J177" i="9"/>
  <c r="I177" i="9"/>
  <c r="L177" i="9" s="1"/>
  <c r="G177" i="9"/>
  <c r="J176" i="9"/>
  <c r="I176" i="9"/>
  <c r="L176" i="9" s="1"/>
  <c r="G176" i="9"/>
  <c r="J173" i="9"/>
  <c r="I173" i="9"/>
  <c r="L173" i="9" s="1"/>
  <c r="G173" i="9"/>
  <c r="J172" i="9"/>
  <c r="I172" i="9"/>
  <c r="L172" i="9" s="1"/>
  <c r="G172" i="9"/>
  <c r="J171" i="9"/>
  <c r="I171" i="9"/>
  <c r="L171" i="9" s="1"/>
  <c r="G171" i="9"/>
  <c r="E196" i="9" s="1"/>
  <c r="G196" i="9" s="1"/>
  <c r="J170" i="9"/>
  <c r="I170" i="9"/>
  <c r="L170" i="9" s="1"/>
  <c r="G170" i="9"/>
  <c r="J167" i="9"/>
  <c r="I167" i="9"/>
  <c r="L167" i="9" s="1"/>
  <c r="G167" i="9"/>
  <c r="J166" i="9"/>
  <c r="I166" i="9"/>
  <c r="L166" i="9" s="1"/>
  <c r="G166" i="9"/>
  <c r="J165" i="9"/>
  <c r="I165" i="9"/>
  <c r="L165" i="9" s="1"/>
  <c r="G165" i="9"/>
  <c r="J164" i="9"/>
  <c r="I164" i="9"/>
  <c r="L164" i="9" s="1"/>
  <c r="G164" i="9"/>
  <c r="J163" i="9"/>
  <c r="I163" i="9"/>
  <c r="L163" i="9" s="1"/>
  <c r="G163" i="9"/>
  <c r="J162" i="9"/>
  <c r="I162" i="9"/>
  <c r="L162" i="9" s="1"/>
  <c r="G162" i="9"/>
  <c r="J161" i="9"/>
  <c r="I161" i="9"/>
  <c r="L161" i="9" s="1"/>
  <c r="G161" i="9"/>
  <c r="J160" i="9"/>
  <c r="I160" i="9"/>
  <c r="L160" i="9" s="1"/>
  <c r="G160" i="9"/>
  <c r="J159" i="9"/>
  <c r="I159" i="9"/>
  <c r="L159" i="9" s="1"/>
  <c r="G159" i="9"/>
  <c r="J158" i="9"/>
  <c r="I158" i="9"/>
  <c r="L158" i="9" s="1"/>
  <c r="G158" i="9"/>
  <c r="J157" i="9"/>
  <c r="I157" i="9"/>
  <c r="L157" i="9" s="1"/>
  <c r="G157" i="9"/>
  <c r="J156" i="9"/>
  <c r="I156" i="9"/>
  <c r="L156" i="9" s="1"/>
  <c r="G156" i="9"/>
  <c r="J153" i="9"/>
  <c r="I153" i="9"/>
  <c r="L153" i="9" s="1"/>
  <c r="G153" i="9"/>
  <c r="J152" i="9"/>
  <c r="I152" i="9"/>
  <c r="L152" i="9" s="1"/>
  <c r="G152" i="9"/>
  <c r="J151" i="9"/>
  <c r="I151" i="9"/>
  <c r="L151" i="9" s="1"/>
  <c r="G151" i="9"/>
  <c r="J150" i="9"/>
  <c r="I150" i="9"/>
  <c r="L150" i="9" s="1"/>
  <c r="G150" i="9"/>
  <c r="J149" i="9"/>
  <c r="I149" i="9"/>
  <c r="L149" i="9" s="1"/>
  <c r="G149" i="9"/>
  <c r="J148" i="9"/>
  <c r="I148" i="9"/>
  <c r="L148" i="9" s="1"/>
  <c r="G148" i="9"/>
  <c r="J147" i="9"/>
  <c r="I147" i="9"/>
  <c r="L147" i="9" s="1"/>
  <c r="G147" i="9"/>
  <c r="J146" i="9"/>
  <c r="I146" i="9"/>
  <c r="L146" i="9" s="1"/>
  <c r="G146" i="9"/>
  <c r="J145" i="9"/>
  <c r="I145" i="9"/>
  <c r="L145" i="9" s="1"/>
  <c r="G145" i="9"/>
  <c r="J144" i="9"/>
  <c r="I144" i="9"/>
  <c r="L144" i="9" s="1"/>
  <c r="G144" i="9"/>
  <c r="J143" i="9"/>
  <c r="I143" i="9"/>
  <c r="L143" i="9" s="1"/>
  <c r="G143" i="9"/>
  <c r="J142" i="9"/>
  <c r="I142" i="9"/>
  <c r="L142" i="9" s="1"/>
  <c r="G142" i="9"/>
  <c r="J141" i="9"/>
  <c r="I141" i="9"/>
  <c r="L141" i="9" s="1"/>
  <c r="G141" i="9"/>
  <c r="J140" i="9"/>
  <c r="I140" i="9"/>
  <c r="L140" i="9" s="1"/>
  <c r="G140" i="9"/>
  <c r="J139" i="9"/>
  <c r="I139" i="9"/>
  <c r="L139" i="9" s="1"/>
  <c r="G139" i="9"/>
  <c r="J138" i="9"/>
  <c r="I138" i="9"/>
  <c r="L138" i="9" s="1"/>
  <c r="G138" i="9"/>
  <c r="J137" i="9"/>
  <c r="I137" i="9"/>
  <c r="L137" i="9" s="1"/>
  <c r="G137" i="9"/>
  <c r="J136" i="9"/>
  <c r="I136" i="9"/>
  <c r="L136" i="9" s="1"/>
  <c r="G136" i="9"/>
  <c r="J135" i="9"/>
  <c r="I135" i="9"/>
  <c r="L135" i="9" s="1"/>
  <c r="G135" i="9"/>
  <c r="J134" i="9"/>
  <c r="I134" i="9"/>
  <c r="L134" i="9" s="1"/>
  <c r="G134" i="9"/>
  <c r="J133" i="9"/>
  <c r="I133" i="9"/>
  <c r="L133" i="9" s="1"/>
  <c r="G133" i="9"/>
  <c r="J132" i="9"/>
  <c r="I132" i="9"/>
  <c r="L132" i="9" s="1"/>
  <c r="G132" i="9"/>
  <c r="J131" i="9"/>
  <c r="I131" i="9"/>
  <c r="L131" i="9" s="1"/>
  <c r="G131" i="9"/>
  <c r="J130" i="9"/>
  <c r="I130" i="9"/>
  <c r="L130" i="9" s="1"/>
  <c r="G130" i="9"/>
  <c r="J129" i="9"/>
  <c r="I129" i="9"/>
  <c r="L129" i="9" s="1"/>
  <c r="G129" i="9"/>
  <c r="J128" i="9"/>
  <c r="I128" i="9"/>
  <c r="L128" i="9" s="1"/>
  <c r="G128" i="9"/>
  <c r="J127" i="9"/>
  <c r="I127" i="9"/>
  <c r="L127" i="9" s="1"/>
  <c r="G127" i="9"/>
  <c r="J126" i="9"/>
  <c r="I126" i="9"/>
  <c r="L126" i="9" s="1"/>
  <c r="G126" i="9"/>
  <c r="J123" i="9"/>
  <c r="I123" i="9"/>
  <c r="L123" i="9" s="1"/>
  <c r="G123" i="9"/>
  <c r="J122" i="9"/>
  <c r="I122" i="9"/>
  <c r="L122" i="9" s="1"/>
  <c r="G122" i="9"/>
  <c r="J121" i="9"/>
  <c r="I121" i="9"/>
  <c r="L121" i="9" s="1"/>
  <c r="G121" i="9"/>
  <c r="J120" i="9"/>
  <c r="I120" i="9"/>
  <c r="L120" i="9" s="1"/>
  <c r="G120" i="9"/>
  <c r="J119" i="9"/>
  <c r="I119" i="9"/>
  <c r="L119" i="9" s="1"/>
  <c r="G119" i="9"/>
  <c r="J118" i="9"/>
  <c r="I118" i="9"/>
  <c r="L118" i="9" s="1"/>
  <c r="G118" i="9"/>
  <c r="J117" i="9"/>
  <c r="I117" i="9"/>
  <c r="L117" i="9" s="1"/>
  <c r="G117" i="9"/>
  <c r="J116" i="9"/>
  <c r="I116" i="9"/>
  <c r="L116" i="9" s="1"/>
  <c r="G116" i="9"/>
  <c r="J115" i="9"/>
  <c r="I115" i="9"/>
  <c r="L115" i="9" s="1"/>
  <c r="G115" i="9"/>
  <c r="J114" i="9"/>
  <c r="I114" i="9"/>
  <c r="L114" i="9" s="1"/>
  <c r="G114" i="9"/>
  <c r="J113" i="9"/>
  <c r="I113" i="9"/>
  <c r="L113" i="9" s="1"/>
  <c r="G113" i="9"/>
  <c r="J112" i="9"/>
  <c r="I112" i="9"/>
  <c r="L112" i="9" s="1"/>
  <c r="G112" i="9"/>
  <c r="J111" i="9"/>
  <c r="I111" i="9"/>
  <c r="L111" i="9" s="1"/>
  <c r="G111" i="9"/>
  <c r="J110" i="9"/>
  <c r="I110" i="9"/>
  <c r="L110" i="9" s="1"/>
  <c r="G110" i="9"/>
  <c r="J109" i="9"/>
  <c r="I109" i="9"/>
  <c r="L109" i="9" s="1"/>
  <c r="G109" i="9"/>
  <c r="J106" i="9"/>
  <c r="I106" i="9"/>
  <c r="L106" i="9" s="1"/>
  <c r="G106" i="9"/>
  <c r="J105" i="9"/>
  <c r="I105" i="9"/>
  <c r="L105" i="9" s="1"/>
  <c r="G105" i="9"/>
  <c r="J104" i="9"/>
  <c r="I104" i="9"/>
  <c r="L104" i="9" s="1"/>
  <c r="G104" i="9"/>
  <c r="J103" i="9"/>
  <c r="I103" i="9"/>
  <c r="L103" i="9" s="1"/>
  <c r="G103" i="9"/>
  <c r="J102" i="9"/>
  <c r="I102" i="9"/>
  <c r="L102" i="9" s="1"/>
  <c r="G102" i="9"/>
  <c r="J101" i="9"/>
  <c r="I101" i="9"/>
  <c r="L101" i="9" s="1"/>
  <c r="G101" i="9"/>
  <c r="J100" i="9"/>
  <c r="I100" i="9"/>
  <c r="L100" i="9" s="1"/>
  <c r="G100" i="9"/>
  <c r="J99" i="9"/>
  <c r="I99" i="9"/>
  <c r="L99" i="9" s="1"/>
  <c r="G99" i="9"/>
  <c r="J98" i="9"/>
  <c r="I98" i="9"/>
  <c r="L98" i="9" s="1"/>
  <c r="G98" i="9"/>
  <c r="J97" i="9"/>
  <c r="I97" i="9"/>
  <c r="L97" i="9" s="1"/>
  <c r="G97" i="9"/>
  <c r="J96" i="9"/>
  <c r="I96" i="9"/>
  <c r="L96" i="9" s="1"/>
  <c r="G96" i="9"/>
  <c r="J95" i="9"/>
  <c r="I95" i="9"/>
  <c r="L95" i="9" s="1"/>
  <c r="G95" i="9"/>
  <c r="J94" i="9"/>
  <c r="I94" i="9"/>
  <c r="L94" i="9" s="1"/>
  <c r="G94" i="9"/>
  <c r="J93" i="9"/>
  <c r="I93" i="9"/>
  <c r="L93" i="9" s="1"/>
  <c r="G93" i="9"/>
  <c r="J92" i="9"/>
  <c r="I92" i="9"/>
  <c r="L92" i="9" s="1"/>
  <c r="G92" i="9"/>
  <c r="J91" i="9"/>
  <c r="I91" i="9"/>
  <c r="L91" i="9" s="1"/>
  <c r="G91" i="9"/>
  <c r="J88" i="9"/>
  <c r="I88" i="9"/>
  <c r="L88" i="9" s="1"/>
  <c r="G88" i="9"/>
  <c r="J87" i="9"/>
  <c r="I87" i="9"/>
  <c r="L87" i="9" s="1"/>
  <c r="G87" i="9"/>
  <c r="J86" i="9"/>
  <c r="I86" i="9"/>
  <c r="L86" i="9" s="1"/>
  <c r="G86" i="9"/>
  <c r="J85" i="9"/>
  <c r="I85" i="9"/>
  <c r="L85" i="9" s="1"/>
  <c r="G85" i="9"/>
  <c r="J84" i="9"/>
  <c r="I84" i="9"/>
  <c r="L84" i="9" s="1"/>
  <c r="G84" i="9"/>
  <c r="J83" i="9"/>
  <c r="I83" i="9"/>
  <c r="L83" i="9" s="1"/>
  <c r="G83" i="9"/>
  <c r="J82" i="9"/>
  <c r="I82" i="9"/>
  <c r="L82" i="9" s="1"/>
  <c r="G82" i="9"/>
  <c r="J81" i="9"/>
  <c r="I81" i="9"/>
  <c r="L81" i="9" s="1"/>
  <c r="G81" i="9"/>
  <c r="J80" i="9"/>
  <c r="I80" i="9"/>
  <c r="L80" i="9" s="1"/>
  <c r="G80" i="9"/>
  <c r="J79" i="9"/>
  <c r="I79" i="9"/>
  <c r="L79" i="9" s="1"/>
  <c r="G79" i="9"/>
  <c r="J78" i="9"/>
  <c r="I78" i="9"/>
  <c r="L78" i="9" s="1"/>
  <c r="G78" i="9"/>
  <c r="J77" i="9"/>
  <c r="I77" i="9"/>
  <c r="L77" i="9" s="1"/>
  <c r="G77" i="9"/>
  <c r="J76" i="9"/>
  <c r="I76" i="9"/>
  <c r="L76" i="9" s="1"/>
  <c r="G76" i="9"/>
  <c r="J75" i="9"/>
  <c r="I75" i="9"/>
  <c r="L75" i="9" s="1"/>
  <c r="G75" i="9"/>
  <c r="J74" i="9"/>
  <c r="I74" i="9"/>
  <c r="L74" i="9" s="1"/>
  <c r="G74" i="9"/>
  <c r="J73" i="9"/>
  <c r="I73" i="9"/>
  <c r="L73" i="9" s="1"/>
  <c r="G73" i="9"/>
  <c r="J72" i="9"/>
  <c r="I72" i="9"/>
  <c r="L72" i="9" s="1"/>
  <c r="G72" i="9"/>
  <c r="J71" i="9"/>
  <c r="I71" i="9"/>
  <c r="L71" i="9" s="1"/>
  <c r="G71" i="9"/>
  <c r="J70" i="9"/>
  <c r="I70" i="9"/>
  <c r="L70" i="9" s="1"/>
  <c r="G70" i="9"/>
  <c r="J69" i="9"/>
  <c r="I69" i="9"/>
  <c r="L69" i="9" s="1"/>
  <c r="G69" i="9"/>
  <c r="J68" i="9"/>
  <c r="I68" i="9"/>
  <c r="L68" i="9" s="1"/>
  <c r="G68" i="9"/>
  <c r="J67" i="9"/>
  <c r="I67" i="9"/>
  <c r="L67" i="9" s="1"/>
  <c r="G67" i="9"/>
  <c r="J66" i="9"/>
  <c r="I66" i="9"/>
  <c r="L66" i="9" s="1"/>
  <c r="G66" i="9"/>
  <c r="J65" i="9"/>
  <c r="I65" i="9"/>
  <c r="L65" i="9" s="1"/>
  <c r="G65" i="9"/>
  <c r="J64" i="9"/>
  <c r="I64" i="9"/>
  <c r="L64" i="9" s="1"/>
  <c r="G64" i="9"/>
  <c r="J63" i="9"/>
  <c r="I63" i="9"/>
  <c r="L63" i="9" s="1"/>
  <c r="G63" i="9"/>
  <c r="J62" i="9"/>
  <c r="I62" i="9"/>
  <c r="L62" i="9" s="1"/>
  <c r="G62" i="9"/>
  <c r="J61" i="9"/>
  <c r="I61" i="9"/>
  <c r="L61" i="9" s="1"/>
  <c r="G61" i="9"/>
  <c r="J60" i="9"/>
  <c r="I60" i="9"/>
  <c r="L60" i="9" s="1"/>
  <c r="G60" i="9"/>
  <c r="J59" i="9"/>
  <c r="I59" i="9"/>
  <c r="L59" i="9" s="1"/>
  <c r="G59" i="9"/>
  <c r="J56" i="9"/>
  <c r="I56" i="9"/>
  <c r="L56" i="9" s="1"/>
  <c r="G56" i="9"/>
  <c r="J55" i="9"/>
  <c r="I55" i="9"/>
  <c r="L55" i="9" s="1"/>
  <c r="G55" i="9"/>
  <c r="J54" i="9"/>
  <c r="I54" i="9"/>
  <c r="L54" i="9" s="1"/>
  <c r="G54" i="9"/>
  <c r="J53" i="9"/>
  <c r="I53" i="9"/>
  <c r="L53" i="9" s="1"/>
  <c r="G53" i="9"/>
  <c r="J52" i="9"/>
  <c r="I52" i="9"/>
  <c r="L52" i="9" s="1"/>
  <c r="G52" i="9"/>
  <c r="J51" i="9"/>
  <c r="I51" i="9"/>
  <c r="L51" i="9" s="1"/>
  <c r="G51" i="9"/>
  <c r="J50" i="9"/>
  <c r="I50" i="9"/>
  <c r="L50" i="9" s="1"/>
  <c r="G50" i="9"/>
  <c r="J49" i="9"/>
  <c r="I49" i="9"/>
  <c r="L49" i="9" s="1"/>
  <c r="G49" i="9"/>
  <c r="J48" i="9"/>
  <c r="I48" i="9"/>
  <c r="L48" i="9" s="1"/>
  <c r="G48" i="9"/>
  <c r="J47" i="9"/>
  <c r="I47" i="9"/>
  <c r="L47" i="9" s="1"/>
  <c r="G47" i="9"/>
  <c r="J46" i="9"/>
  <c r="I46" i="9"/>
  <c r="L46" i="9" s="1"/>
  <c r="G46" i="9"/>
  <c r="J45" i="9"/>
  <c r="I45" i="9"/>
  <c r="L45" i="9" s="1"/>
  <c r="G45" i="9"/>
  <c r="J44" i="9"/>
  <c r="I44" i="9"/>
  <c r="L44" i="9" s="1"/>
  <c r="G44" i="9"/>
  <c r="J43" i="9"/>
  <c r="I43" i="9"/>
  <c r="L43" i="9" s="1"/>
  <c r="G43" i="9"/>
  <c r="J42" i="9"/>
  <c r="I42" i="9"/>
  <c r="L42" i="9" s="1"/>
  <c r="G42" i="9"/>
  <c r="J41" i="9"/>
  <c r="I41" i="9"/>
  <c r="L41" i="9" s="1"/>
  <c r="G41" i="9"/>
  <c r="J40" i="9"/>
  <c r="I40" i="9"/>
  <c r="L40" i="9" s="1"/>
  <c r="G40" i="9"/>
  <c r="J39" i="9"/>
  <c r="I39" i="9"/>
  <c r="L39" i="9" s="1"/>
  <c r="G39" i="9"/>
  <c r="J38" i="9"/>
  <c r="I38" i="9"/>
  <c r="L38" i="9" s="1"/>
  <c r="G38" i="9"/>
  <c r="J37" i="9"/>
  <c r="I37" i="9"/>
  <c r="L37" i="9" s="1"/>
  <c r="G37" i="9"/>
  <c r="J36" i="9"/>
  <c r="I36" i="9"/>
  <c r="L36" i="9" s="1"/>
  <c r="G36" i="9"/>
  <c r="J35" i="9"/>
  <c r="I35" i="9"/>
  <c r="L35" i="9" s="1"/>
  <c r="G35" i="9"/>
  <c r="J34" i="9"/>
  <c r="I34" i="9"/>
  <c r="L34" i="9" s="1"/>
  <c r="G34" i="9"/>
  <c r="J33" i="9"/>
  <c r="I33" i="9"/>
  <c r="L33" i="9" s="1"/>
  <c r="G33" i="9"/>
  <c r="J32" i="9"/>
  <c r="I32" i="9"/>
  <c r="L32" i="9" s="1"/>
  <c r="G32" i="9"/>
  <c r="J31" i="9"/>
  <c r="I31" i="9"/>
  <c r="L31" i="9" s="1"/>
  <c r="G31" i="9"/>
  <c r="J30" i="9"/>
  <c r="I30" i="9"/>
  <c r="L30" i="9" s="1"/>
  <c r="G30" i="9"/>
  <c r="J29" i="9"/>
  <c r="I29" i="9"/>
  <c r="L29" i="9" s="1"/>
  <c r="G29" i="9"/>
  <c r="J28" i="9"/>
  <c r="I28" i="9"/>
  <c r="L28" i="9" s="1"/>
  <c r="G28" i="9"/>
  <c r="J27" i="9"/>
  <c r="I27" i="9"/>
  <c r="L27" i="9" s="1"/>
  <c r="G27" i="9"/>
  <c r="J26" i="9"/>
  <c r="I26" i="9"/>
  <c r="L26" i="9" s="1"/>
  <c r="G26" i="9"/>
  <c r="J25" i="9"/>
  <c r="I25" i="9"/>
  <c r="L25" i="9" s="1"/>
  <c r="G25" i="9"/>
  <c r="J24" i="9"/>
  <c r="I24" i="9"/>
  <c r="L24" i="9" s="1"/>
  <c r="G24" i="9"/>
  <c r="J23" i="9"/>
  <c r="I23" i="9"/>
  <c r="L23" i="9" s="1"/>
  <c r="G23" i="9"/>
  <c r="J22" i="9"/>
  <c r="I22" i="9"/>
  <c r="L22" i="9" s="1"/>
  <c r="G22" i="9"/>
  <c r="J21" i="9"/>
  <c r="I21" i="9"/>
  <c r="L21" i="9" s="1"/>
  <c r="G21" i="9"/>
  <c r="J20" i="9"/>
  <c r="I20" i="9"/>
  <c r="L20" i="9" s="1"/>
  <c r="G20" i="9"/>
  <c r="J19" i="9"/>
  <c r="I19" i="9"/>
  <c r="L19" i="9" s="1"/>
  <c r="G19" i="9"/>
  <c r="J18" i="9"/>
  <c r="I18" i="9"/>
  <c r="L18" i="9" s="1"/>
  <c r="G18" i="9"/>
  <c r="J17" i="9"/>
  <c r="I17" i="9"/>
  <c r="L17" i="9" s="1"/>
  <c r="G17" i="9"/>
  <c r="J16" i="9"/>
  <c r="I16" i="9"/>
  <c r="L16" i="9" s="1"/>
  <c r="G16" i="9"/>
  <c r="J15" i="9"/>
  <c r="I15" i="9"/>
  <c r="L15" i="9" s="1"/>
  <c r="G15" i="9"/>
  <c r="J14" i="9"/>
  <c r="I14" i="9"/>
  <c r="L14" i="9" s="1"/>
  <c r="G14" i="9"/>
  <c r="J13" i="9"/>
  <c r="I13" i="9"/>
  <c r="L13" i="9" s="1"/>
  <c r="G13" i="9"/>
  <c r="J12" i="9"/>
  <c r="I12" i="9"/>
  <c r="L12" i="9" s="1"/>
  <c r="G12" i="9"/>
  <c r="J11" i="9"/>
  <c r="I11" i="9"/>
  <c r="L11" i="9" s="1"/>
  <c r="G11" i="9"/>
  <c r="J10" i="9"/>
  <c r="I10" i="9"/>
  <c r="L10" i="9" s="1"/>
  <c r="G10" i="9"/>
  <c r="J9" i="9"/>
  <c r="I9" i="9"/>
  <c r="L9" i="9" s="1"/>
  <c r="G9" i="9"/>
  <c r="J8" i="9"/>
  <c r="I8" i="9"/>
  <c r="L8" i="9" s="1"/>
  <c r="G8" i="9"/>
  <c r="J7" i="9"/>
  <c r="I7" i="9"/>
  <c r="L7" i="9" s="1"/>
  <c r="G7" i="9"/>
  <c r="E196" i="10" l="1"/>
  <c r="G196" i="10" s="1"/>
  <c r="E195" i="10"/>
  <c r="G195" i="10" s="1"/>
  <c r="G189" i="10"/>
  <c r="G189" i="9"/>
  <c r="E195" i="9"/>
  <c r="G195" i="9" s="1"/>
  <c r="G200" i="9" s="1"/>
  <c r="E198" i="10"/>
  <c r="E198" i="9"/>
  <c r="G191" i="8"/>
  <c r="G71" i="8"/>
  <c r="J8" i="8"/>
  <c r="J9" i="8"/>
  <c r="J10" i="8"/>
  <c r="J11" i="8"/>
  <c r="J12" i="8"/>
  <c r="J13" i="8"/>
  <c r="J14" i="8"/>
  <c r="J15" i="8"/>
  <c r="J16" i="8"/>
  <c r="J17" i="8"/>
  <c r="J18" i="8"/>
  <c r="J19" i="8"/>
  <c r="J20" i="8"/>
  <c r="J21" i="8"/>
  <c r="J22" i="8"/>
  <c r="J23" i="8"/>
  <c r="J24" i="8"/>
  <c r="J25" i="8"/>
  <c r="J26" i="8"/>
  <c r="J27" i="8"/>
  <c r="J28" i="8"/>
  <c r="J29" i="8"/>
  <c r="J30" i="8"/>
  <c r="J31" i="8"/>
  <c r="J32" i="8"/>
  <c r="J33" i="8"/>
  <c r="J34" i="8"/>
  <c r="J35" i="8"/>
  <c r="J36" i="8"/>
  <c r="J37" i="8"/>
  <c r="J38" i="8"/>
  <c r="J39" i="8"/>
  <c r="J40" i="8"/>
  <c r="J41" i="8"/>
  <c r="J42" i="8"/>
  <c r="J43" i="8"/>
  <c r="J44" i="8"/>
  <c r="J45" i="8"/>
  <c r="J46" i="8"/>
  <c r="J47" i="8"/>
  <c r="J48" i="8"/>
  <c r="J49" i="8"/>
  <c r="J50" i="8"/>
  <c r="J51" i="8"/>
  <c r="J52" i="8"/>
  <c r="J53" i="8"/>
  <c r="J54" i="8"/>
  <c r="J55" i="8"/>
  <c r="J56" i="8"/>
  <c r="J59" i="8"/>
  <c r="J60" i="8"/>
  <c r="J61" i="8"/>
  <c r="J62" i="8"/>
  <c r="J63" i="8"/>
  <c r="J64" i="8"/>
  <c r="J65" i="8"/>
  <c r="J66" i="8"/>
  <c r="J67" i="8"/>
  <c r="J68" i="8"/>
  <c r="J69" i="8"/>
  <c r="J70" i="8"/>
  <c r="J71" i="8"/>
  <c r="J72" i="8"/>
  <c r="J73" i="8"/>
  <c r="J74" i="8"/>
  <c r="J75" i="8"/>
  <c r="J76" i="8"/>
  <c r="J77" i="8"/>
  <c r="J78" i="8"/>
  <c r="J79" i="8"/>
  <c r="J80" i="8"/>
  <c r="J81" i="8"/>
  <c r="J82" i="8"/>
  <c r="J83" i="8"/>
  <c r="J84" i="8"/>
  <c r="J85" i="8"/>
  <c r="J86" i="8"/>
  <c r="J87" i="8"/>
  <c r="J88" i="8"/>
  <c r="J91" i="8"/>
  <c r="J92" i="8"/>
  <c r="J93" i="8"/>
  <c r="J94" i="8"/>
  <c r="J95" i="8"/>
  <c r="J96" i="8"/>
  <c r="J97" i="8"/>
  <c r="J98" i="8"/>
  <c r="J99" i="8"/>
  <c r="J100" i="8"/>
  <c r="J101" i="8"/>
  <c r="J102" i="8"/>
  <c r="J103" i="8"/>
  <c r="J104" i="8"/>
  <c r="J105" i="8"/>
  <c r="J106" i="8"/>
  <c r="J109" i="8"/>
  <c r="J110" i="8"/>
  <c r="J111" i="8"/>
  <c r="J112" i="8"/>
  <c r="J113" i="8"/>
  <c r="J114" i="8"/>
  <c r="J115" i="8"/>
  <c r="J116" i="8"/>
  <c r="J117" i="8"/>
  <c r="J118" i="8"/>
  <c r="J119" i="8"/>
  <c r="J120" i="8"/>
  <c r="J121" i="8"/>
  <c r="J122" i="8"/>
  <c r="J123" i="8"/>
  <c r="J126" i="8"/>
  <c r="J127" i="8"/>
  <c r="J128" i="8"/>
  <c r="J129" i="8"/>
  <c r="J130" i="8"/>
  <c r="J131" i="8"/>
  <c r="J132" i="8"/>
  <c r="J133" i="8"/>
  <c r="J134" i="8"/>
  <c r="J135" i="8"/>
  <c r="J136" i="8"/>
  <c r="J137" i="8"/>
  <c r="J138" i="8"/>
  <c r="J139" i="8"/>
  <c r="J140" i="8"/>
  <c r="J141" i="8"/>
  <c r="J142" i="8"/>
  <c r="J143" i="8"/>
  <c r="J144" i="8"/>
  <c r="J145" i="8"/>
  <c r="J146" i="8"/>
  <c r="J147" i="8"/>
  <c r="J148" i="8"/>
  <c r="J149" i="8"/>
  <c r="J150" i="8"/>
  <c r="J151" i="8"/>
  <c r="J152" i="8"/>
  <c r="J153" i="8"/>
  <c r="J156" i="8"/>
  <c r="J157" i="8"/>
  <c r="J158" i="8"/>
  <c r="J159" i="8"/>
  <c r="J160" i="8"/>
  <c r="J161" i="8"/>
  <c r="J162" i="8"/>
  <c r="J163" i="8"/>
  <c r="J164" i="8"/>
  <c r="J165" i="8"/>
  <c r="J166" i="8"/>
  <c r="J167" i="8"/>
  <c r="J170" i="8"/>
  <c r="J171" i="8"/>
  <c r="J172" i="8"/>
  <c r="J173" i="8"/>
  <c r="J176" i="8"/>
  <c r="J177" i="8"/>
  <c r="J178" i="8"/>
  <c r="J179" i="8"/>
  <c r="J180" i="8"/>
  <c r="J181" i="8"/>
  <c r="J182" i="8"/>
  <c r="J185" i="8"/>
  <c r="J186" i="8"/>
  <c r="J187" i="8"/>
  <c r="J188" i="8"/>
  <c r="J189" i="8"/>
  <c r="J191" i="8"/>
  <c r="J192" i="8"/>
  <c r="I22" i="8"/>
  <c r="I23" i="8"/>
  <c r="I24" i="8"/>
  <c r="I25" i="8"/>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59" i="8"/>
  <c r="L59" i="8" s="1"/>
  <c r="I60" i="8"/>
  <c r="L60" i="8" s="1"/>
  <c r="I61" i="8"/>
  <c r="I62" i="8"/>
  <c r="L62" i="8" s="1"/>
  <c r="I63" i="8"/>
  <c r="L63" i="8" s="1"/>
  <c r="I64" i="8"/>
  <c r="L64" i="8" s="1"/>
  <c r="I65" i="8"/>
  <c r="L65" i="8" s="1"/>
  <c r="I66" i="8"/>
  <c r="L66" i="8" s="1"/>
  <c r="I67" i="8"/>
  <c r="L67" i="8" s="1"/>
  <c r="I68" i="8"/>
  <c r="L68" i="8" s="1"/>
  <c r="I69" i="8"/>
  <c r="L69" i="8" s="1"/>
  <c r="I70" i="8"/>
  <c r="I71" i="8"/>
  <c r="L71" i="8" s="1"/>
  <c r="I72" i="8"/>
  <c r="I73" i="8"/>
  <c r="I74" i="8"/>
  <c r="L74" i="8" s="1"/>
  <c r="I75" i="8"/>
  <c r="L75" i="8" s="1"/>
  <c r="I76" i="8"/>
  <c r="L76" i="8" s="1"/>
  <c r="I77" i="8"/>
  <c r="L77" i="8" s="1"/>
  <c r="I78" i="8"/>
  <c r="I79" i="8"/>
  <c r="L79" i="8" s="1"/>
  <c r="I80" i="8"/>
  <c r="L80" i="8" s="1"/>
  <c r="I81" i="8"/>
  <c r="L81" i="8" s="1"/>
  <c r="I82" i="8"/>
  <c r="L82" i="8" s="1"/>
  <c r="I83" i="8"/>
  <c r="L83" i="8" s="1"/>
  <c r="I84" i="8"/>
  <c r="L84" i="8" s="1"/>
  <c r="I85" i="8"/>
  <c r="L85" i="8" s="1"/>
  <c r="I86" i="8"/>
  <c r="I87" i="8"/>
  <c r="L87" i="8" s="1"/>
  <c r="I88" i="8"/>
  <c r="L88" i="8" s="1"/>
  <c r="I91" i="8"/>
  <c r="L91" i="8" s="1"/>
  <c r="I92" i="8"/>
  <c r="I93" i="8"/>
  <c r="L93" i="8" s="1"/>
  <c r="I94" i="8"/>
  <c r="L94" i="8" s="1"/>
  <c r="I95" i="8"/>
  <c r="L95" i="8" s="1"/>
  <c r="I96" i="8"/>
  <c r="I97" i="8"/>
  <c r="L97" i="8" s="1"/>
  <c r="I98" i="8"/>
  <c r="L98" i="8" s="1"/>
  <c r="I99" i="8"/>
  <c r="L99" i="8" s="1"/>
  <c r="I100" i="8"/>
  <c r="L100" i="8" s="1"/>
  <c r="I101" i="8"/>
  <c r="L101" i="8" s="1"/>
  <c r="I102" i="8"/>
  <c r="L102" i="8" s="1"/>
  <c r="I103" i="8"/>
  <c r="L103" i="8" s="1"/>
  <c r="I104" i="8"/>
  <c r="L104" i="8" s="1"/>
  <c r="I105" i="8"/>
  <c r="L105" i="8" s="1"/>
  <c r="I106" i="8"/>
  <c r="L106" i="8" s="1"/>
  <c r="I109" i="8"/>
  <c r="L109" i="8" s="1"/>
  <c r="I110" i="8"/>
  <c r="L110" i="8" s="1"/>
  <c r="I111" i="8"/>
  <c r="L111" i="8" s="1"/>
  <c r="I112" i="8"/>
  <c r="L112" i="8" s="1"/>
  <c r="I113" i="8"/>
  <c r="L113" i="8" s="1"/>
  <c r="I114" i="8"/>
  <c r="L114" i="8" s="1"/>
  <c r="I115" i="8"/>
  <c r="L115" i="8" s="1"/>
  <c r="I116" i="8"/>
  <c r="L116" i="8" s="1"/>
  <c r="I117" i="8"/>
  <c r="I118" i="8"/>
  <c r="L118" i="8" s="1"/>
  <c r="I119" i="8"/>
  <c r="L119" i="8" s="1"/>
  <c r="I120" i="8"/>
  <c r="L120" i="8" s="1"/>
  <c r="I121" i="8"/>
  <c r="L121" i="8" s="1"/>
  <c r="I122" i="8"/>
  <c r="L122" i="8" s="1"/>
  <c r="I123" i="8"/>
  <c r="L123" i="8" s="1"/>
  <c r="I126" i="8"/>
  <c r="L126" i="8" s="1"/>
  <c r="I127" i="8"/>
  <c r="L127" i="8" s="1"/>
  <c r="I128" i="8"/>
  <c r="L128" i="8" s="1"/>
  <c r="I129" i="8"/>
  <c r="L129" i="8" s="1"/>
  <c r="I130" i="8"/>
  <c r="L130" i="8" s="1"/>
  <c r="I131" i="8"/>
  <c r="L131" i="8" s="1"/>
  <c r="I132" i="8"/>
  <c r="L132" i="8" s="1"/>
  <c r="I133" i="8"/>
  <c r="L133" i="8" s="1"/>
  <c r="I134" i="8"/>
  <c r="L134" i="8" s="1"/>
  <c r="I135" i="8"/>
  <c r="L135" i="8" s="1"/>
  <c r="I136" i="8"/>
  <c r="I137" i="8"/>
  <c r="L137" i="8" s="1"/>
  <c r="I138" i="8"/>
  <c r="L138" i="8" s="1"/>
  <c r="I139" i="8"/>
  <c r="L139" i="8" s="1"/>
  <c r="I140" i="8"/>
  <c r="L140" i="8" s="1"/>
  <c r="I141" i="8"/>
  <c r="L141" i="8" s="1"/>
  <c r="I142" i="8"/>
  <c r="L142" i="8" s="1"/>
  <c r="I143" i="8"/>
  <c r="L143" i="8" s="1"/>
  <c r="I144" i="8"/>
  <c r="I145" i="8"/>
  <c r="L145" i="8" s="1"/>
  <c r="I146" i="8"/>
  <c r="L146" i="8" s="1"/>
  <c r="I147" i="8"/>
  <c r="L147" i="8" s="1"/>
  <c r="I148" i="8"/>
  <c r="L148" i="8" s="1"/>
  <c r="I149" i="8"/>
  <c r="L149" i="8" s="1"/>
  <c r="I150" i="8"/>
  <c r="L150" i="8" s="1"/>
  <c r="I151" i="8"/>
  <c r="L151" i="8" s="1"/>
  <c r="I152" i="8"/>
  <c r="L152" i="8" s="1"/>
  <c r="I153" i="8"/>
  <c r="L153" i="8" s="1"/>
  <c r="I156" i="8"/>
  <c r="L156" i="8" s="1"/>
  <c r="I157" i="8"/>
  <c r="I158" i="8"/>
  <c r="I159" i="8"/>
  <c r="L159" i="8" s="1"/>
  <c r="I160" i="8"/>
  <c r="L160" i="8" s="1"/>
  <c r="I161" i="8"/>
  <c r="I162" i="8"/>
  <c r="L162" i="8" s="1"/>
  <c r="I163" i="8"/>
  <c r="L163" i="8" s="1"/>
  <c r="I164" i="8"/>
  <c r="L164" i="8" s="1"/>
  <c r="I165" i="8"/>
  <c r="L165" i="8" s="1"/>
  <c r="I166" i="8"/>
  <c r="L166" i="8" s="1"/>
  <c r="I167" i="8"/>
  <c r="L167" i="8" s="1"/>
  <c r="I170" i="8"/>
  <c r="L170" i="8" s="1"/>
  <c r="I171" i="8"/>
  <c r="L171" i="8" s="1"/>
  <c r="I172" i="8"/>
  <c r="L172" i="8" s="1"/>
  <c r="I173" i="8"/>
  <c r="L173" i="8" s="1"/>
  <c r="I176" i="8"/>
  <c r="L176" i="8" s="1"/>
  <c r="I177" i="8"/>
  <c r="I178" i="8"/>
  <c r="L178" i="8" s="1"/>
  <c r="I179" i="8"/>
  <c r="L179" i="8" s="1"/>
  <c r="I180" i="8"/>
  <c r="L180" i="8" s="1"/>
  <c r="I181" i="8"/>
  <c r="L181" i="8" s="1"/>
  <c r="I182" i="8"/>
  <c r="L182" i="8" s="1"/>
  <c r="I185" i="8"/>
  <c r="L185" i="8" s="1"/>
  <c r="I186" i="8"/>
  <c r="L186" i="8" s="1"/>
  <c r="I187" i="8"/>
  <c r="L187" i="8" s="1"/>
  <c r="I188" i="8"/>
  <c r="L188" i="8" s="1"/>
  <c r="I191" i="8"/>
  <c r="L191" i="8" s="1"/>
  <c r="I192" i="8"/>
  <c r="L192" i="8" s="1"/>
  <c r="I21" i="8"/>
  <c r="I9" i="8"/>
  <c r="I10" i="8"/>
  <c r="I11" i="8"/>
  <c r="I12" i="8"/>
  <c r="I13" i="8"/>
  <c r="I14" i="8"/>
  <c r="I15" i="8"/>
  <c r="I16" i="8"/>
  <c r="I17" i="8"/>
  <c r="I18" i="8"/>
  <c r="I19" i="8"/>
  <c r="I20" i="8"/>
  <c r="I7" i="8"/>
  <c r="I8" i="8"/>
  <c r="L61" i="8"/>
  <c r="L70" i="8"/>
  <c r="L72" i="8"/>
  <c r="L73" i="8"/>
  <c r="L78" i="8"/>
  <c r="L86" i="8"/>
  <c r="L92" i="8"/>
  <c r="L96" i="8"/>
  <c r="L117" i="8"/>
  <c r="L136" i="8"/>
  <c r="L144" i="8"/>
  <c r="L157" i="8"/>
  <c r="L158" i="8"/>
  <c r="L161" i="8"/>
  <c r="L177" i="8"/>
  <c r="G200" i="10" l="1"/>
  <c r="J7" i="8"/>
  <c r="G11" i="8"/>
  <c r="L11" i="8"/>
  <c r="L17" i="8"/>
  <c r="L10" i="8"/>
  <c r="L12" i="8"/>
  <c r="L13" i="8"/>
  <c r="L14" i="8"/>
  <c r="L15" i="8"/>
  <c r="L16" i="8"/>
  <c r="L18" i="8"/>
  <c r="L19" i="8"/>
  <c r="L20" i="8"/>
  <c r="L21" i="8"/>
  <c r="L22" i="8"/>
  <c r="L23" i="8"/>
  <c r="L24" i="8"/>
  <c r="L25" i="8"/>
  <c r="L26" i="8"/>
  <c r="L27" i="8"/>
  <c r="L28" i="8"/>
  <c r="L29" i="8"/>
  <c r="L30" i="8"/>
  <c r="L31" i="8"/>
  <c r="L32" i="8"/>
  <c r="L33" i="8"/>
  <c r="L34" i="8"/>
  <c r="L35" i="8"/>
  <c r="L36" i="8"/>
  <c r="L37" i="8"/>
  <c r="L38" i="8"/>
  <c r="L39" i="8"/>
  <c r="L40" i="8"/>
  <c r="L41" i="8"/>
  <c r="L42" i="8"/>
  <c r="L43" i="8"/>
  <c r="L44" i="8"/>
  <c r="L45" i="8"/>
  <c r="L46" i="8"/>
  <c r="L47" i="8"/>
  <c r="L48" i="8"/>
  <c r="L49" i="8"/>
  <c r="L50" i="8"/>
  <c r="L51" i="8"/>
  <c r="L52" i="8"/>
  <c r="L53" i="8"/>
  <c r="L54" i="8"/>
  <c r="L55" i="8"/>
  <c r="L56" i="8"/>
  <c r="L8" i="8"/>
  <c r="G47" i="8"/>
  <c r="G49" i="8"/>
  <c r="G50" i="8"/>
  <c r="G42" i="8"/>
  <c r="G43" i="8"/>
  <c r="G152" i="8" l="1"/>
  <c r="G153" i="8"/>
  <c r="G101" i="8"/>
  <c r="G102" i="8"/>
  <c r="G97" i="8"/>
  <c r="G98" i="8"/>
  <c r="G99" i="8"/>
  <c r="G86" i="8"/>
  <c r="G81" i="8"/>
  <c r="G77" i="8"/>
  <c r="G78" i="8"/>
  <c r="G79" i="8"/>
  <c r="G66" i="8"/>
  <c r="G36" i="8"/>
  <c r="G37" i="8"/>
  <c r="G31" i="8"/>
  <c r="G129" i="8"/>
  <c r="G151" i="8"/>
  <c r="G150" i="8"/>
  <c r="G21" i="8" l="1"/>
  <c r="G16" i="8"/>
  <c r="G17" i="8"/>
  <c r="G7" i="8"/>
  <c r="G12" i="8"/>
  <c r="G13" i="8"/>
  <c r="G181" i="8" l="1"/>
  <c r="G182" i="8"/>
  <c r="G180" i="8"/>
  <c r="G179" i="8"/>
  <c r="G178" i="8"/>
  <c r="G177" i="8"/>
  <c r="G176" i="8"/>
  <c r="G173" i="8"/>
  <c r="G172" i="8"/>
  <c r="G171" i="8"/>
  <c r="G170" i="8"/>
  <c r="G133" i="8" l="1"/>
  <c r="G166" i="8" l="1"/>
  <c r="G188" i="8"/>
  <c r="G187" i="8"/>
  <c r="G186" i="8"/>
  <c r="G185" i="8"/>
  <c r="G167" i="8"/>
  <c r="G165" i="8"/>
  <c r="G164" i="8"/>
  <c r="G163" i="8"/>
  <c r="G162" i="8"/>
  <c r="G161" i="8"/>
  <c r="G160" i="8"/>
  <c r="G159" i="8"/>
  <c r="G158" i="8"/>
  <c r="G157" i="8"/>
  <c r="G156" i="8"/>
  <c r="G149" i="8"/>
  <c r="G148" i="8"/>
  <c r="G147" i="8"/>
  <c r="G146" i="8"/>
  <c r="G145" i="8"/>
  <c r="G144" i="8"/>
  <c r="G143" i="8"/>
  <c r="G142" i="8"/>
  <c r="G141" i="8"/>
  <c r="G140" i="8"/>
  <c r="G139" i="8"/>
  <c r="G138" i="8"/>
  <c r="G137" i="8"/>
  <c r="G136" i="8"/>
  <c r="G135" i="8"/>
  <c r="G134" i="8"/>
  <c r="G132" i="8"/>
  <c r="G131" i="8"/>
  <c r="G130" i="8"/>
  <c r="G128" i="8"/>
  <c r="G127" i="8"/>
  <c r="G126" i="8"/>
  <c r="G123" i="8"/>
  <c r="G122" i="8"/>
  <c r="G121" i="8"/>
  <c r="G120" i="8"/>
  <c r="G119" i="8"/>
  <c r="G118" i="8"/>
  <c r="G117" i="8"/>
  <c r="G116" i="8"/>
  <c r="G115" i="8"/>
  <c r="G114" i="8"/>
  <c r="G113" i="8"/>
  <c r="G112" i="8"/>
  <c r="G111" i="8"/>
  <c r="G110" i="8"/>
  <c r="G109" i="8"/>
  <c r="G106" i="8"/>
  <c r="G105" i="8"/>
  <c r="G104" i="8"/>
  <c r="G103" i="8"/>
  <c r="G100" i="8"/>
  <c r="G96" i="8"/>
  <c r="G95" i="8"/>
  <c r="G94" i="8"/>
  <c r="G93" i="8"/>
  <c r="G92" i="8"/>
  <c r="G91" i="8"/>
  <c r="G88" i="8"/>
  <c r="G87" i="8"/>
  <c r="G85" i="8"/>
  <c r="G84" i="8"/>
  <c r="G83" i="8"/>
  <c r="G82" i="8"/>
  <c r="G80" i="8"/>
  <c r="G76" i="8"/>
  <c r="G75" i="8"/>
  <c r="G74" i="8"/>
  <c r="G73" i="8"/>
  <c r="G72" i="8"/>
  <c r="G70" i="8"/>
  <c r="G69" i="8"/>
  <c r="G68" i="8"/>
  <c r="G67" i="8"/>
  <c r="G65" i="8"/>
  <c r="G64" i="8"/>
  <c r="G63" i="8"/>
  <c r="G62" i="8"/>
  <c r="G61" i="8"/>
  <c r="G60" i="8"/>
  <c r="G59" i="8"/>
  <c r="G56" i="8"/>
  <c r="G55" i="8"/>
  <c r="G54" i="8"/>
  <c r="G53" i="8"/>
  <c r="G52" i="8"/>
  <c r="G51" i="8"/>
  <c r="G48" i="8"/>
  <c r="G46" i="8"/>
  <c r="G45" i="8"/>
  <c r="G44" i="8"/>
  <c r="G41" i="8"/>
  <c r="G40" i="8"/>
  <c r="G39" i="8"/>
  <c r="G38" i="8"/>
  <c r="G35" i="8"/>
  <c r="G34" i="8"/>
  <c r="G33" i="8"/>
  <c r="G32" i="8"/>
  <c r="G30" i="8"/>
  <c r="G29" i="8"/>
  <c r="G28" i="8"/>
  <c r="G27" i="8"/>
  <c r="G26" i="8"/>
  <c r="G25" i="8"/>
  <c r="G24" i="8"/>
  <c r="G23" i="8"/>
  <c r="G22" i="8"/>
  <c r="G20" i="8"/>
  <c r="G19" i="8"/>
  <c r="G18" i="8"/>
  <c r="G15" i="8"/>
  <c r="G14" i="8"/>
  <c r="G10" i="8"/>
  <c r="L9" i="8"/>
  <c r="G9" i="8"/>
  <c r="G8" i="8"/>
  <c r="L7" i="8"/>
  <c r="E196" i="8" l="1"/>
  <c r="G196" i="8" s="1"/>
  <c r="E195" i="8"/>
  <c r="G195" i="8" s="1"/>
  <c r="E198" i="8"/>
  <c r="G189" i="8"/>
  <c r="G200" i="8" l="1"/>
</calcChain>
</file>

<file path=xl/sharedStrings.xml><?xml version="1.0" encoding="utf-8"?>
<sst xmlns="http://schemas.openxmlformats.org/spreadsheetml/2006/main" count="1627" uniqueCount="206">
  <si>
    <r>
      <t>1.</t>
    </r>
    <r>
      <rPr>
        <b/>
        <sz val="7"/>
        <rFont val="Arial"/>
        <family val="2"/>
        <charset val="238"/>
      </rPr>
      <t xml:space="preserve">     </t>
    </r>
    <r>
      <rPr>
        <b/>
        <sz val="14"/>
        <rFont val="Arial"/>
        <family val="2"/>
        <charset val="238"/>
      </rPr>
      <t>Interier prodejního kiosku</t>
    </r>
  </si>
  <si>
    <t>Zkrácený popis</t>
  </si>
  <si>
    <t>M.j.</t>
  </si>
  <si>
    <t>Množ.</t>
  </si>
  <si>
    <t>bm</t>
  </si>
  <si>
    <t>dtto - nad 10 bm</t>
  </si>
  <si>
    <t>oprava poškozených vnitřních omítek ,  mechanícké odstranění poškozených omítek na zdravé jádro, očištění povrchu, vlhčení, penetrace, nová omítka systémovým materiálem, začištění, 1-3 m2</t>
  </si>
  <si>
    <t>m2</t>
  </si>
  <si>
    <t xml:space="preserve">nové nátěry zárubní dveří , opálení nebo odstranění odstranovačem starých nátěrů, přetmelení a nové nátěry - do 5 ks </t>
  </si>
  <si>
    <t>ks</t>
  </si>
  <si>
    <t>dtto -nad 5 ks</t>
  </si>
  <si>
    <t>nové nátěry dveřních křídel, opálení nebo odstranění odstranovačem starých nátěrů, přetmelení a nové nátěry - do 5 ks</t>
  </si>
  <si>
    <t>dtto- nad 5 ks</t>
  </si>
  <si>
    <t>nová malba stěn a stropů v prodejní místnosti, vč.oškrábání a opravy podkladu a následného úklidu do 90 m2</t>
  </si>
  <si>
    <t>výměna plnoplošného sádrokartonového podhledu za nový, tl.12,5 mm, s novou parozábranou, novým systémovým roštem a novou tepelnou izolací - běžný nebo zelený, do 90 m2</t>
  </si>
  <si>
    <t>výměna plnoplošného sádrokartonového podhledu za nový, tl.12,5 mm, s novou parozábranou, novým systémovým roštem a novou tepelnou izolací - červený požárně odolný 30 min, do 90 m2</t>
  </si>
  <si>
    <t>oprava poškozené omítky tvrdého stropu,  plošné odstranění stávající poškozené nebo oddulé omítky na zdravé jádro, očištění podkladu, penetrace , nová systémová omítka vč.začištění - do 5 m2</t>
  </si>
  <si>
    <t>oprava kování a zamykání dveří 1-3 ks, standart Čepro</t>
  </si>
  <si>
    <t>nátěr radiátorů, odstranění starého nátěru, odmaštění, noý nátěr  - do 10 ks</t>
  </si>
  <si>
    <t>výměna hlavic radiátorů za termostatické - do 10 ks</t>
  </si>
  <si>
    <t>oprava (výměna) vnitřních parapetů na lamino, do 10 m2</t>
  </si>
  <si>
    <t xml:space="preserve">oprava nebo výměna vnitřních prahů dveří, do 6 ks  </t>
  </si>
  <si>
    <t>oprava (výměna) venkovních parapetů, demontáž stávajících, osazení nových (poplastovaný plech), oprava fasády, do 15 bm</t>
  </si>
  <si>
    <t>osazení venkovních mříží, pevné osazení neotvíravých mříží ze žárově zinkovaných profilů s oky cca 2300/200 mm, do 25 m2</t>
  </si>
  <si>
    <t>oprava poškozených venkovních fasádních  omítek  mechanícké odstranění poškozených omítek na zdravé jádro, očištění povrchu, vlhčení, penetrace, nová omítka systémovým materiálem, začištění, oprava omítky v původní zrnitosti a odstínu - 1-3 m2</t>
  </si>
  <si>
    <t>výměna venkovních soklových obkladů ('prasklé nebo provrtané obkladačky), opatrné odříznutí špatných obkladaček rozbrušovačkou a jejich odstranění, očištění podkladu, penetrace a nalepení nových obkladček podobné barvy určené investorem, zaspárování - do 3 m2, cena obkladaček do 500 Kč/m2</t>
  </si>
  <si>
    <t>obnova nátěrů atiky (nový nátěr v celém rozsahu), odstranění starého nátěru, odrezení, odmaštění, do 30 m2</t>
  </si>
  <si>
    <t>oprava (výměna) atikového oplechování a závětrných lišt poplastovaný plech, do 25 m2</t>
  </si>
  <si>
    <t>kpl.</t>
  </si>
  <si>
    <t>oprava (plnoplošné zateplení v tl.) obvodového zdiva z bílých lícových cihel cetrifikovaným systémovým zateplovacím systémem s minerální vatou tl. 100 mm vč.všech systémových profilů, lepidel, hmoždinek, tmelů a fasádní úpravy, do 100 m2</t>
  </si>
  <si>
    <t>obnova nátěrů atiky (nový nátěr v celém rozsahu), odstranění starého nátěru, odrezení, odmaštění, do 40 m2</t>
  </si>
  <si>
    <t>oprava střešního plechového pláště demontáží  vlnitého plechu, osazením a přikotvením poplastovaných vlnitých plechů vč.všech těsních pryžových profilů u detailů, do 90 m2</t>
  </si>
  <si>
    <t>oprava (výměna) atikového oplechování a závětrných lišt za poplastovaný plech, do 45 bm</t>
  </si>
  <si>
    <t>m</t>
  </si>
  <si>
    <t>oprava (výměna) stropních svítidel za LED vč.olištování, do 10 ks</t>
  </si>
  <si>
    <t>oprava betonového povrhu refýží odstraněním původního nátěru, odstraněním zkorodované vrstvy betonu, penetrací a provedením systémové stěrky, do 10 m2</t>
  </si>
  <si>
    <t>dtto - více než 10 m2</t>
  </si>
  <si>
    <t>dtto- více než 20 bm</t>
  </si>
  <si>
    <t>oprava, přesazení popř.výměna uličních vpustí s částí ležaté kanalizece do 2 m délky, demontáž mříže, odbourání a odstranění betonu a zeminy okolo vpusti a ležaté kanalizace, podbetonování a osazení nové vpusti a ležaté kanalizace, obsypání a rovnoměrné hutnění, doplnění povrchu zámkové dlažby nebo živičné krytiny</t>
  </si>
  <si>
    <t>oprava (výměna) dlažby a vyrovnání „sadových chodníčků a zahradních obrubníků“ pro obsluhu v úložištích, demontáž dlažby a sadových obrubníků, osazení záhonových obrubníků betonových do lože z betonu s boční opěrou, vyrovnání a zhutnění plochy a osazení dlažby sadových chodníků - do 10 m2</t>
  </si>
  <si>
    <t>výměna vnitřních obkladů ('prasklé nebo provrtané obkladačky), podložení a vynesení technologických zejména elektrorozvodů, opatrné odříznutí špatných obkladaček rozbrušovačkou a jejich odstranění, očištění podkladu, penetrace a nalepení nových obkladček podobné barvy určené investorem, zaspárování - do 3 m2, cena obkladaček do 500 Kč/m2</t>
  </si>
  <si>
    <t>výměna vnitřních obkladů ('prasklé nebo provrtané obkladačky),podložení a vynesení technologických zejména elektrorozvodů,  plošné odstranění obkladů na zdarvé jádro, očištění podkladu, penetrace a vyrovnání podkladu, nalepení a vyspárování obkladů- nad 3 m2, cena  obkladaček do 500 Kč/m2</t>
  </si>
  <si>
    <t>výměna vnitřních dlažeb (prasklé nebo provrtané dlaždičky),  demontáž příslušné části pásových mříží, opatrné odříznutí špatných dlaždiček  rozbrušovačkou a jejich odstranění, očištění podkladu, penetrace a nalepení nových dlaždiček  podobné barvy určené investorem, zaspárování - do 3 m2, cena dlaždiček do 700 Kč/m2</t>
  </si>
  <si>
    <t>výměna vnitřních dlažeb (prasklé nebo provrtané dlaždičky),  demontáž příslušné části pásových mříží, plošné odstranění dlažby  na zdarvé jádro, očištění podkladu, penetrace a vyrovnání podkladu, nalepení a vyspárování dlažby - nad 3 m2, cena dlaždiček do 700 Kč/m2</t>
  </si>
  <si>
    <t>výměna poškozených ekodrainů vč. nezbytného rozsahu demolic a znovuprovedení dlažeb a betonové mazaniny, do 15 bm</t>
  </si>
  <si>
    <t xml:space="preserve">výměna polykarbonátových desek opláštění ručního mytí , do 50 m2 </t>
  </si>
  <si>
    <t xml:space="preserve">výměna vrchních mříží sběrných žlábků a kanálů , do 6 m2                     </t>
  </si>
  <si>
    <t>oprava betonového stropu, oprava poškozené omítky tvrdého stropu,  plošné odstranění stávající poškozené nebo oddulé omítky na zdravé jádro, očištění podkladu, penetrace , nová systémová omítka vč.začištění - do 25 m2</t>
  </si>
  <si>
    <t>oprava a nátěr atiky, do 15 m2</t>
  </si>
  <si>
    <t>oprava povrchu opěrné zdi osekáním oddulého a zkorodovaného betonu, očištěním, penetrací a použitím systémového betonu nebo stěrky - do 5 m2</t>
  </si>
  <si>
    <t>Cena Celkem bez DPH</t>
  </si>
  <si>
    <t>oprava (výměna) venkovních podbití „deštění“ přesahu střešní konstrukce deskami Cetris a tenkovrstvou omítkou nebo obkladem s imitací dřeva (Fundermax), do 20 m2</t>
  </si>
  <si>
    <t>venkovní obklad kiosku suchou provětrávanou fasádou s izolací 100 mm minerální vaty, do 50 m2</t>
  </si>
  <si>
    <t>hod.</t>
  </si>
  <si>
    <t>výměna madla vchodových dveří v materiálu nerez</t>
  </si>
  <si>
    <t>dtto - 6 - 20 bm</t>
  </si>
  <si>
    <t>%</t>
  </si>
  <si>
    <t>Poskytovaná sleva na položky dle Cenové soustavy ÚRS [%]</t>
  </si>
  <si>
    <t>Jed.cena Kč</t>
  </si>
  <si>
    <t>Cena celk. Kč</t>
  </si>
  <si>
    <r>
      <t>3.</t>
    </r>
    <r>
      <rPr>
        <b/>
        <sz val="7"/>
        <rFont val="Arial"/>
        <family val="2"/>
        <charset val="238"/>
      </rPr>
      <t xml:space="preserve">     </t>
    </r>
    <r>
      <rPr>
        <b/>
        <sz val="14"/>
        <rFont val="Arial"/>
        <family val="2"/>
        <charset val="238"/>
      </rPr>
      <t>Přestřešení refýže</t>
    </r>
  </si>
  <si>
    <t>dtto nad 8 ks</t>
  </si>
  <si>
    <t>Řemeslné i drobné práce při opravách typu "Příjemno - facelift kiosku" - vystěhování a následné nastěhování  vybavení ČS, výpomoce apod.</t>
  </si>
  <si>
    <t>výměna plastového okna (výkladce) včetně profilového rámu, odlištování, výměna skel s normovými tepelně technickými parametry,  doplnění bezpečnostní okenní folie, nové lištování, demontáž a zpětná montáž vnitřních a venkovních parapetů, případná oprava kování oken - do 8 m2</t>
  </si>
  <si>
    <t>nový nátěr vnějších fasád systémovou fasádní barvou, očištění a odmaštění podkladu, vyspravení poškození fasády systémovou maltou - do 60 m2</t>
  </si>
  <si>
    <t>oprava (výměna) atiky za poplastovaný plech, odstaranění stávající atiky, výměna svislého žebříčku z Jackel profilů za nový, osazení poplastovaného plechu, do 60 m2</t>
  </si>
  <si>
    <t>obnova nátěru sloupů ocelové konstrukce a drobných kovových prvků vč.prvotního umytí a očištění, odrezení a odmaštění, do 20 m2</t>
  </si>
  <si>
    <t>oprava popř.výměna betonových obrubníků, nebo dlaždic u kiosku, poslední výdejní stopy od kiosku popř.u refýží,nebo ekodrenů - přídlažba, demontáž zámkové dlažby, odříznutí a odstranění asfaltové plochy podél obrubníku na potřebnou hloubku, demontáž obrubníku vč.demolice příslušného betonového lože,  provedení nového betonového lože a osazení obrubníku a vodících pásků stejného typu, stykování obrubníků přisazením na sucho a zaříznutím šikmých ploch rozbušovačkou (v žádném případě ne dobetonováním), zpětné doplnění zámkové dlažby a asfaltobetonu podle předepsaných postupů - 1 -5 bm</t>
  </si>
  <si>
    <t>oprava popř. výměna betonových obrubníků, demontáž zámkové dlažby, odříznutí a odstranění asfaltové plochy podél obrubníku na potřebnou hloubku, demontáž obrubníku vč.demolice příslušného betonového lože,  provedení nového betonového lože a osazení obrubníku a vodících pásků stejného typu, stykování obrubníků přisazením na sucho a zaříznutím šikmých ploch rozbušovačkou (v žádném případě ne dobetonováním), zpětné doplnění zámkové dlažby a asfaltobetonu podle předepsaných postupů -1 - 5 bm</t>
  </si>
  <si>
    <t>oprava nebo výměna kanalizační přípojky přípojky JS 200,  délka cca do 60 m, hloubka do 1,8 m, materiál tvrdé PVC, vč.výkopových, pažících a zemních prací</t>
  </si>
  <si>
    <r>
      <t>4.</t>
    </r>
    <r>
      <rPr>
        <b/>
        <sz val="7"/>
        <rFont val="Times New Roman"/>
        <family val="1"/>
        <charset val="238"/>
      </rPr>
      <t>    </t>
    </r>
    <r>
      <rPr>
        <b/>
        <sz val="14"/>
        <rFont val="Arial"/>
        <family val="2"/>
        <charset val="238"/>
      </rPr>
      <t xml:space="preserve"> Manipulační plocha u výdejních stojanů pod přestřešením</t>
    </r>
  </si>
  <si>
    <r>
      <t>5.</t>
    </r>
    <r>
      <rPr>
        <b/>
        <sz val="7"/>
        <rFont val="Arial"/>
        <family val="2"/>
        <charset val="238"/>
      </rPr>
      <t xml:space="preserve">     </t>
    </r>
    <r>
      <rPr>
        <b/>
        <sz val="14"/>
        <rFont val="Arial"/>
        <family val="2"/>
        <charset val="238"/>
      </rPr>
      <t>Zpevněné vnitroareálové plochy</t>
    </r>
  </si>
  <si>
    <r>
      <t>6.</t>
    </r>
    <r>
      <rPr>
        <b/>
        <sz val="7"/>
        <rFont val="Arial"/>
        <family val="2"/>
        <charset val="238"/>
      </rPr>
      <t xml:space="preserve">     </t>
    </r>
    <r>
      <rPr>
        <b/>
        <sz val="14"/>
        <rFont val="Arial"/>
        <family val="2"/>
        <charset val="238"/>
      </rPr>
      <t>Rámová myčka, ruční mytí</t>
    </r>
  </si>
  <si>
    <r>
      <t>7.</t>
    </r>
    <r>
      <rPr>
        <b/>
        <sz val="7"/>
        <rFont val="Arial"/>
        <family val="2"/>
        <charset val="238"/>
      </rPr>
      <t xml:space="preserve">     </t>
    </r>
    <r>
      <rPr>
        <b/>
        <sz val="14"/>
        <rFont val="Arial"/>
        <family val="2"/>
        <charset val="238"/>
      </rPr>
      <t>ostatní konstrukce a výrobky</t>
    </r>
  </si>
  <si>
    <r>
      <t xml:space="preserve">Ceny vyplněné ve výkazu výměr musí být definovány jako nejvýše přípustné a neměnné se započtením </t>
    </r>
    <r>
      <rPr>
        <b/>
        <sz val="10"/>
        <rFont val="Arial"/>
        <family val="2"/>
        <charset val="238"/>
      </rPr>
      <t>veškerých nákladů, rizik, zisku apod. (</t>
    </r>
    <r>
      <rPr>
        <b/>
        <u/>
        <sz val="10"/>
        <rFont val="Arial"/>
        <family val="2"/>
        <charset val="238"/>
      </rPr>
      <t>včetně veškerých dalších nákladů dopravy, poplatků, režijních nákladů atd</t>
    </r>
    <r>
      <rPr>
        <b/>
        <sz val="10"/>
        <rFont val="Arial"/>
        <family val="2"/>
        <charset val="238"/>
      </rPr>
      <t>.)</t>
    </r>
    <r>
      <rPr>
        <sz val="10"/>
        <rFont val="Arial"/>
        <family val="2"/>
        <charset val="238"/>
      </rPr>
      <t xml:space="preserve"> a budou pro uchazeče závazné po celou dobu trvání uzavřené rámcové smlouvy jako jediné přípustné jednotkové ceny.</t>
    </r>
  </si>
  <si>
    <t>Výkaz Výměr</t>
  </si>
  <si>
    <t xml:space="preserve">vyplňujte jen buňky </t>
  </si>
  <si>
    <t>A</t>
  </si>
  <si>
    <t>B</t>
  </si>
  <si>
    <t>dtto 3-5m2</t>
  </si>
  <si>
    <t>dtto od 8 - 40 m2</t>
  </si>
  <si>
    <t>spára – prasklá venkovní fasádní omítka a povrchově prasklá zděná stěna (vada estetická, ne statická), proškrábnutí spáry na zdravé jádro, očištění povrchu, vlhčení, penetrace, oprava systémovou maltou a začištění, oprava fasády - 1 -5 bm</t>
  </si>
  <si>
    <t>dtto - od 5 - 10 bm</t>
  </si>
  <si>
    <t>dtto - od 3 do 10 m2</t>
  </si>
  <si>
    <t>dtto - nad 10 m2</t>
  </si>
  <si>
    <t>oprava střešního pláště údržbou a provedením plnoplošného nalepení 2x pásů modifikovaných asfaltových,  vč.náběhových klínů a opracování detailů , do 20 m2</t>
  </si>
  <si>
    <t>dtto - od 20 - 50 m2</t>
  </si>
  <si>
    <t>dtto - nad 50 m2</t>
  </si>
  <si>
    <t>dtto od 20 -80 m2</t>
  </si>
  <si>
    <t>dtto nad 80 m2</t>
  </si>
  <si>
    <t>dtto - od 5 do 10 m2</t>
  </si>
  <si>
    <t>dtto od 3 do 6 bm</t>
  </si>
  <si>
    <t>dtto od 6 do 10 bm</t>
  </si>
  <si>
    <t>dtto od 10 a více</t>
  </si>
  <si>
    <t>dtto 20 - 100 m2</t>
  </si>
  <si>
    <t>dtto nad 100 m2</t>
  </si>
  <si>
    <t>dtto - 5 - 10 bm</t>
  </si>
  <si>
    <t>dtto - 10 - 20 bm</t>
  </si>
  <si>
    <t xml:space="preserve">oprava výrazných prasklin v asfaltových plochách, které nejsou zborcené, vyfrézování úzké drážky a její zalití modifikovanou živičnou zálivkou, do 10 bm </t>
  </si>
  <si>
    <t>oprava souvislé popraskané nebo zborcené asfaltové plochy vyfrézování živičného krytu tl.40 mm pruhu š. 0,5 m po obvodu opravované části, demolice poškozené části na úroveň podkladních vrstev (pokud nejsou poškozené), hutněný podklad ze štěrkodrtě ŠD tl150 mm, asfaltový beton vrstva podkladní ACP 16 (obalované kamenivo OSK) tl.70 mm, postřik živičný infiltrační s posypem z asfaltu množství 1 kg/m2, postřik živičný spojovací z asfaltu v množství do 0,7 kg/m2, obnovení živičné vrstvy tl. 4 cm asfaltový beton jemnozrnný ACO 8, asfaltový beton vrstva obrusná ACO 11 (ABS) tř.I.,tl.40 mm z nemodifikovaného asfaltu, obnovení živičné vrstvy tl.4 cm asfaltový beton střednězrnný ACO 11+ , do 5 m2</t>
  </si>
  <si>
    <t>dtto - od 5 - 10 m2</t>
  </si>
  <si>
    <r>
      <t xml:space="preserve">oprava (výměna) zámkové dlažby komunikace, rozebrání dlažeb, přehutnění podkladu, doplnění hutněného podsypu, kladení zámkové dlažby tl. 80 mm </t>
    </r>
    <r>
      <rPr>
        <b/>
        <sz val="10"/>
        <rFont val="Arial"/>
        <family val="2"/>
        <charset val="238"/>
      </rPr>
      <t>(z části využitím původní demontované, z části nově dodané dlažby)</t>
    </r>
    <r>
      <rPr>
        <sz val="10"/>
        <rFont val="Arial"/>
        <family val="2"/>
        <charset val="238"/>
      </rPr>
      <t xml:space="preserve"> přehutnění a zaspárování pískem , do 10 m2</t>
    </r>
  </si>
  <si>
    <r>
      <t>oprava (výměna) zámkové dlažby komunikace, rozebrání dlažeb, přehutnění podkladu, doplnění hutněného podsypu, kladení zámkové dlažby tl. 80 mm</t>
    </r>
    <r>
      <rPr>
        <b/>
        <sz val="10"/>
        <rFont val="Arial"/>
        <family val="2"/>
        <charset val="238"/>
      </rPr>
      <t xml:space="preserve"> (pouze nová dlažba)</t>
    </r>
    <r>
      <rPr>
        <sz val="10"/>
        <rFont val="Arial"/>
        <family val="2"/>
        <charset val="238"/>
      </rPr>
      <t xml:space="preserve"> přehutnění a zaspárování pískem , do 10 m2</t>
    </r>
  </si>
  <si>
    <r>
      <t xml:space="preserve">oprava (výměna) zámkové dlažby chodníků rozebrání dlažeb, přehutnění podkladu, doplnění hutněného podsypu, kladení zámkové dlažby tl. 60 mm skupiny A  </t>
    </r>
    <r>
      <rPr>
        <b/>
        <sz val="10"/>
        <rFont val="Arial"/>
        <family val="2"/>
        <charset val="238"/>
      </rPr>
      <t>(z části využitím původní demontované, z části nově dodané dlažby)</t>
    </r>
    <r>
      <rPr>
        <sz val="10"/>
        <rFont val="Arial"/>
        <family val="2"/>
        <charset val="238"/>
      </rPr>
      <t>, přehutnění a zaspárování pískem, do 10 m2</t>
    </r>
  </si>
  <si>
    <r>
      <t xml:space="preserve">oprava (výměna) zámkové dlažby chodníků rozebrání dlažeb, přehutnění podkladu, doplnění hutněného podsypu, kladení zámkové dlažby tl. 60 mm skupiny A  </t>
    </r>
    <r>
      <rPr>
        <b/>
        <sz val="10"/>
        <rFont val="Arial"/>
        <family val="2"/>
        <charset val="238"/>
      </rPr>
      <t>(pouze nová dlažba)</t>
    </r>
    <r>
      <rPr>
        <sz val="10"/>
        <rFont val="Arial"/>
        <family val="2"/>
        <charset val="238"/>
      </rPr>
      <t xml:space="preserve"> , přehutnění a zaspárování pískem, do 10 m2</t>
    </r>
  </si>
  <si>
    <t>přespádování komunikace nebo chodníku vyfrézování živičného krytu tl.40 mm pruhu š. 0,5 m po obvodu opravované části, demolice poškozené části na úroveň podkladních vrstev (pokud nejsou poškozené), hutněný podklad ze štěrkodrtě ŠD tl150 mm, asfaltový beton vrstva podkladní ACP 16 (obalované kamenivo OSK) tl.70 mm, postřik živičný infiltrační s posypem z asfaltu množství 1 kg/m2, postřik živičný spojovací z asfaltu v množství do 0,7 kg/m2, obnovení živičné vrstvy tl. 4 cm asfaltový beton jemnozrnný ACO 8, asfaltový beton vrstva obrusná ACO 11 (ABS) tř.I.,tl.40 mm z nemodifikovaného asfaltu, obnovení živičné vrstvy tl.4 cm asfaltový beton střednězrnný ACO 11+, do 5 m2</t>
  </si>
  <si>
    <t>dtto - od 5 do 20 m2</t>
  </si>
  <si>
    <t>URS</t>
  </si>
  <si>
    <t>Suma</t>
  </si>
  <si>
    <t>Suma Vážená</t>
  </si>
  <si>
    <t>Váha</t>
  </si>
  <si>
    <r>
      <t>Suma Vážená Cena kategorie</t>
    </r>
    <r>
      <rPr>
        <b/>
        <sz val="14"/>
        <color rgb="FFFF0000"/>
        <rFont val="Arial"/>
        <family val="2"/>
        <charset val="238"/>
      </rPr>
      <t xml:space="preserve"> A</t>
    </r>
  </si>
  <si>
    <t>Suma Vážená Cena A = SumaCenKategorieA * 0,7</t>
  </si>
  <si>
    <r>
      <t>Suma Vážená Cena kategorie</t>
    </r>
    <r>
      <rPr>
        <b/>
        <sz val="14"/>
        <color rgb="FFFF0000"/>
        <rFont val="Arial"/>
        <family val="2"/>
        <charset val="238"/>
      </rPr>
      <t xml:space="preserve"> B</t>
    </r>
  </si>
  <si>
    <t>Suma Vážená Cena B = SumaCenKategorieB * 0,3</t>
  </si>
  <si>
    <t>HKx = 0,7  x (SumaVaženáCena A [Kč] + SumaVáženáCena B [Kč]) +</t>
  </si>
  <si>
    <t xml:space="preserve">        + 0,3 x ((100 - SlevaURS[%]) * CenaCelkem[Kč] / 100)</t>
  </si>
  <si>
    <t xml:space="preserve"> </t>
  </si>
  <si>
    <t>výměna kazetového sádrokartonové podhledu v prodejně za nový tl. 12,5 mm, s novou parozábranou,  s využitím stávajících systémových nosníků - červený požárně odolný 30 min, do 90 m2</t>
  </si>
  <si>
    <t>výměna požárního „kastlíku“ zapuštěného osvětlovacího tělesa v požárně odolném sádrokaronovém podhledu vč.demnotáže a montáže svítidla a přilehlého sádrokartonu, do 10 ks</t>
  </si>
  <si>
    <t>m3</t>
  </si>
  <si>
    <t xml:space="preserve">Stavební opravy ČS EuroOil Čepro, a.s. Praha    </t>
  </si>
  <si>
    <t>Oblast I</t>
  </si>
  <si>
    <r>
      <t xml:space="preserve">oprava a výměna Ekodrenů v plném rozsahu a původním konstrukčním řešení  vč.detailů, odebrání části zámkové dlažby podél drénů, odříznutí a odbourání části asfaltové plochy podél drénů (nepoškodit izolaci Ekoten ), demontáž poškozených ekodrénů, osazení nových, provedení detailů izolace proti průniku RL, provedení betonová zápory podél drénů proti brzdným silám, dodláždění zámkové dlažby na manipulační ploše, provedení asfaltobetonového doplnění komunikace vně manipulační plochy  podle předepsaných postupů - od 1 do 3 bm. </t>
    </r>
    <r>
      <rPr>
        <sz val="10"/>
        <color rgb="FFFF0000"/>
        <rFont val="Arial"/>
        <family val="2"/>
        <charset val="238"/>
      </rPr>
      <t>Ekodreny musí splňovat cerifikát dle ČSN EN 1433 pro zátěž d 400 kN.</t>
    </r>
  </si>
  <si>
    <r>
      <t xml:space="preserve">nové konstrukční řešení manipulační plochy se sníženým obrubníkem po obvodu,  demontáž zámkové dlažby v manipulační ploše, demontáž ekodrenů po obvodu manipulační plochy, zaříznutí asfaltu podél ekodrenů, demolice pruhu asfaltové plochy (nepoškodit izolaci Ekoten), osazení krátkých Ekodrenů uprostřed plochy a jejich odvodnění do bezodtokové jímky (s využitím části vedení od původních obvodových Ekodrenů), položení obrubníků na ležato po obvodu manipulační plochy tak, aby tvořili cca 50 mm vanu, provedení detailů izolace proti RL, provedení a doplnění asfaltobetonu vně položených obrubníků a provedení drátkobetonové spádované manipulační plochy patřičné pevnosti a proti  obroušení podle předepsaných postupů, do 20 m2. </t>
    </r>
    <r>
      <rPr>
        <sz val="10"/>
        <color rgb="FFFF0000"/>
        <rFont val="Arial"/>
        <family val="2"/>
        <charset val="238"/>
      </rPr>
      <t>Ekodreny musí splňovat cerifikát dle ČSN EN 1433 pro zátěž d 400 kN.</t>
    </r>
  </si>
  <si>
    <t>Jed.cena Max</t>
  </si>
  <si>
    <t>Zazdívky otvorů ve zdivu tl. do 30 cm</t>
  </si>
  <si>
    <t>výměna vnitřních obkladů ('prasklé nebo provrtané obkladačky), opatrné odříznutí špatných obkladaček rozbrušovačkou a jejich odstranění, očištění podkladu, penetrace a nalepení nových obkladaček podobné barvy určené investorem, zaspárování- do 3 m2, cena  obkladaček do 350 Kč/m2</t>
  </si>
  <si>
    <t>výměna vnitřních dlažeb (prasklé nebo provrtané dlaždičky),  opatrné odříznutí špatných dlaždiček  rozbrušovačkou a jejich odstranění, očištění podkladu, penetrace a nalepení nových dlaždiček  podobné barvy určené investorem, zaspárování- do 3 m2, cena dlažby do 408 Kč/m2</t>
  </si>
  <si>
    <t>dtto nad 50 m2</t>
  </si>
  <si>
    <t>oprava elektroinstalace – výměna zásuvek a vypínačů na standart investora - do 30 ks včetně revizí</t>
  </si>
  <si>
    <t>výměna svítidel dle standartu investora - do 10 ks včetně revizí</t>
  </si>
  <si>
    <r>
      <t>2.</t>
    </r>
    <r>
      <rPr>
        <b/>
        <sz val="7"/>
        <rFont val="Arial"/>
        <family val="2"/>
        <charset val="238"/>
      </rPr>
      <t xml:space="preserve">     </t>
    </r>
    <r>
      <rPr>
        <b/>
        <sz val="14"/>
        <rFont val="Arial"/>
        <family val="2"/>
        <charset val="238"/>
      </rPr>
      <t>Exterier prodejního kiosku a ostatních budov</t>
    </r>
  </si>
  <si>
    <t>dtto -  3 - 20 m2</t>
  </si>
  <si>
    <t>dtto -  nad 20 m2</t>
  </si>
  <si>
    <t>demontáž a nová montáž jímací hromosvodné soustavy vč.svislých svodů včetně revize</t>
  </si>
  <si>
    <t>oprava střešního pláště údržbou a provedením střešní folie včetně opracování detailů, do 20 m2</t>
  </si>
  <si>
    <t>dtto - nad 25 m2</t>
  </si>
  <si>
    <t>dtto od 20-80 m2</t>
  </si>
  <si>
    <t>oprava střešního pláště údržbou a provedením plnoplošného nalepení nalepení 2x pásů modifikovaných asfaltových,  vč.náběhových klínů a opracování detailů do 20 m2</t>
  </si>
  <si>
    <t>oprava střešního pláště údržbou a provedením střešní folie a opracování detailů do 20 m2</t>
  </si>
  <si>
    <t>oprava poškozené a zvlněné zámkové dlažby 80 mm, rozebrání poškozené části, doplnění podsypu pískem, dodláždění při výměně za nové zámkové dlaždice, přehutnění a zaspárování pískem  podle předepsaných postupů - od 1 do 5 m2</t>
  </si>
  <si>
    <t>dtto - od 10 - 50 m2</t>
  </si>
  <si>
    <t xml:space="preserve">oprava a „přesazení, podbetonování a vyrovnání“ šachetních poklopů, demontáž poklopu, demontáž poškozených kroužků na konusu, osazení nových kroužků, podbetonování obruby poklopu na potřebnou výšku betonem potřebné jakosti, osazení poklopu, </t>
  </si>
  <si>
    <t>8. Zemní práce</t>
  </si>
  <si>
    <t>Hloubení zapažených i nezapažených rýh š. do 1m ručně</t>
  </si>
  <si>
    <t>Hloubení zapažených i nezapažených rýh š. do 1m strojně</t>
  </si>
  <si>
    <t>Zásyp rýh š. 0,5m kačírkem vč.dodávky materiálu</t>
  </si>
  <si>
    <t>Zpětný zásyp rýh š. 0,5m zeminou s využitím materiálu z výkopu</t>
  </si>
  <si>
    <t>Odvoz zeminy a vybouraných hmot na skládku do 1 km</t>
  </si>
  <si>
    <t>t</t>
  </si>
  <si>
    <t>Odvoz zeminy a vybouraných hmot na skládku - příplatek k ceně za každý další 1 km</t>
  </si>
  <si>
    <t>Uložení nekontaminované zeminy a suti na skládku</t>
  </si>
  <si>
    <t>9. Izolace zdiva proti zemní vlhkosti</t>
  </si>
  <si>
    <t>Odstranění stávající svislé nebo vodorovné izolace základových pasů proti zemní vlhkosti</t>
  </si>
  <si>
    <t>Očištění a vyspravení základových pasů vč. penetrace</t>
  </si>
  <si>
    <t>Dodávka + provedení svislé izolace proti zemní vlhkosti, např. asfaltová lepenka nebo nopová fólie</t>
  </si>
  <si>
    <t>Dodávka + montáž ochranné geotextílie na izolaci</t>
  </si>
  <si>
    <t>nová malba stěn a stropů mimo prodejnu, vč.oškrábání a opravy podkladu a následného úklidu do 50 m2</t>
  </si>
  <si>
    <t>dtto od 5 - 50 m2</t>
  </si>
  <si>
    <t xml:space="preserve">výměna vstupních dveří do prodejny za hliníkové, bezpečnostní, prosklenné s bezpečnostní folií, vakuové dvousklo, šírka rámu 70 mm </t>
  </si>
  <si>
    <t>dtto - nad 60 m2</t>
  </si>
  <si>
    <t>oprava (výměna) svislých střešních svodů venkovních za poplastované JS 150 vč.lapače nečistot do 15 bm</t>
  </si>
  <si>
    <t>oprava (výměna vodorovných dešťových okapů) za poplastované včetně držáků žlabu, do 15 bm.</t>
  </si>
  <si>
    <t>dtto - nad 100 m2</t>
  </si>
  <si>
    <t>oprava střešního pláště údržbou a provedením střešní folie do 90 m2</t>
  </si>
  <si>
    <t>dtto nad 90 m2</t>
  </si>
  <si>
    <t>oprava (výměna) svislých střešních svodů JS 150 za poplastové  vč.lapače nečistot, do 15 bm</t>
  </si>
  <si>
    <t>dtto - od 20 - 100 bm</t>
  </si>
  <si>
    <t>dtto - od 10 - 20 bm</t>
  </si>
  <si>
    <t>dtto - nad 50 bm</t>
  </si>
  <si>
    <t>dtto - nad 100 bm</t>
  </si>
  <si>
    <t>dtto od 5-50 m2</t>
  </si>
  <si>
    <t xml:space="preserve">dtto - nad 20 bm </t>
  </si>
  <si>
    <t>dtto - nad 20 m2</t>
  </si>
  <si>
    <t xml:space="preserve">odrezení, ošetření a nátěry kovových a ocelových konstrukcí, do 15 m2   </t>
  </si>
  <si>
    <t xml:space="preserve">oprava souvislé popraskané nebo zborcené betonové plochy, odstranění uvolněných částí betonu, penetrace , dobetonování do tlošťky 15 cm třída betonu min. 25/30 včetně konstrukční výztuže do 1 m2    </t>
  </si>
  <si>
    <t>dtto - od 1 - 5 m2</t>
  </si>
  <si>
    <t>dtto - nad 5 m2</t>
  </si>
  <si>
    <t>oprava střechy, oprava střešního pláště údržbou a provedením střešní folie vč.náběhových klínů a opracování detailů a oplechování atik, do 60 m2</t>
  </si>
  <si>
    <t>oprava střechy, oprava střešního pláště údržbou a provedením střešní folie, vč.náběhových klínů a opracování detailů a oplechování atik, do 60 m3</t>
  </si>
  <si>
    <t>oprava 1 venkovního osvětlení, výšky 4 až 6 m, vč.nasvorkování a nastavení cca 2 m kabelů u sloupu, vč.zemních prací</t>
  </si>
  <si>
    <t xml:space="preserve">oprava nebo výměna vodovodní přípojky JS 32,  délka cca do 50 m, hloubka do 1,8 m, materiál tlakový polyetylen, vč.výkopových, pažících a zemních prací,  </t>
  </si>
  <si>
    <t>Hodnotící kritérium Oblast I</t>
  </si>
  <si>
    <t>oprava (výměna) atiky za poplastovaný plech,  odstaranění stávající atiky, výměna svislého žebříčku z Jackel profilů za nový, osazení poplastovaného plechu, do 60 m2</t>
  </si>
  <si>
    <t>paušál</t>
  </si>
  <si>
    <t>Kateg.</t>
  </si>
  <si>
    <t>Bourání příček z cihel, tvárnic nebo příčkovek</t>
  </si>
  <si>
    <t>Doprava při URS ve výši nákladů                do 20 000 Kč</t>
  </si>
  <si>
    <t>dtto 3-10m2</t>
  </si>
  <si>
    <t>dtto od 10-50 m2</t>
  </si>
  <si>
    <t xml:space="preserve">výměna boileru na WC cca 120 l včetně pojistného ventilu, armatur a potrubí s napojením na stávající vedení a dalších připomocných prací </t>
  </si>
  <si>
    <t>oprava elektroinstalace, vyfrézování drážek, doplnění rozvodů EL nastavením, zapravení kabelů a drážek, do 10 bm</t>
  </si>
  <si>
    <t xml:space="preserve">spára – prasklá vnitřní omítka a povrchově prasklá zděná stěna (vada estetická, ne statická), proškrábnutí spáry na zdravé jádro, očištění povrchu, vlhčení, penetrace, oprava systémovou maltou a začištění  1-10 bm                                        </t>
  </si>
  <si>
    <t>dtto od 3-10 m2</t>
  </si>
  <si>
    <t>dtto nad 10 m2</t>
  </si>
  <si>
    <t>dtto od 50 - 100 m2</t>
  </si>
  <si>
    <t>výměna kazetového sádrokartonového podhledu v prodejně za nový tl. 12,5 mm, s novou parozábranou,  s využitím stávajících systémových nosníků  - běžný nebo zelený do 90 m2</t>
  </si>
  <si>
    <t xml:space="preserve">výměna umyvadla vč. pákové baterie a sifonu -1-3 ks </t>
  </si>
  <si>
    <t>výměna WC mísy zvýšené pro invalidy vč.prkénka, splachovače a připojení - 1-2 ks</t>
  </si>
  <si>
    <t xml:space="preserve">výměna boileru na WC cca 80 l včetně pojistného ventilu, armatur a potrubí s napojením na stávající vedení a dalších připomocných prací </t>
  </si>
  <si>
    <t>zapojení diodových trubic do stávajících osvětlovacích těles do 8 ks</t>
  </si>
  <si>
    <t>Oblast II</t>
  </si>
  <si>
    <t>Hodnotící kritérium Oblast II</t>
  </si>
  <si>
    <t>Hodnotící kritérium Oblast III</t>
  </si>
  <si>
    <t>Oblast III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</si>
</sst>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Kč&quot;_-;\-* #,##0.00\ &quot;Kč&quot;_-;_-* &quot;-&quot;??\ &quot;Kč&quot;_-;_-@_-"/>
    <numFmt numFmtId="164" formatCode="_-* #,##0\ &quot;Kč&quot;_-;\-* #,##0\ &quot;Kč&quot;_-;_-* &quot;-&quot;??\ &quot;Kč&quot;_-;_-@_-"/>
  </numFmts>
  <fonts count="41" x14ac:knownFonts="1">
    <font>
      <sz val="10"/>
      <name val="Arial CE"/>
      <family val="2"/>
      <charset val="238"/>
    </font>
    <font>
      <sz val="10"/>
      <name val="Arial"/>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family val="2"/>
      <charset val="238"/>
    </font>
    <font>
      <b/>
      <sz val="14"/>
      <name val="Arial"/>
      <family val="2"/>
      <charset val="238"/>
    </font>
    <font>
      <b/>
      <sz val="7"/>
      <name val="Arial"/>
      <family val="2"/>
      <charset val="238"/>
    </font>
    <font>
      <b/>
      <sz val="10"/>
      <name val="Arial"/>
      <family val="2"/>
      <charset val="238"/>
    </font>
    <font>
      <b/>
      <i/>
      <sz val="11"/>
      <name val="Arial"/>
      <family val="2"/>
      <charset val="238"/>
    </font>
    <font>
      <b/>
      <i/>
      <sz val="12"/>
      <name val="Arial"/>
      <family val="2"/>
      <charset val="238"/>
    </font>
    <font>
      <b/>
      <sz val="7"/>
      <name val="Times New Roman"/>
      <family val="1"/>
      <charset val="238"/>
    </font>
    <font>
      <b/>
      <sz val="12"/>
      <name val="Arial"/>
      <family val="2"/>
      <charset val="238"/>
    </font>
    <font>
      <sz val="10"/>
      <name val="Arial CE"/>
      <family val="2"/>
      <charset val="238"/>
    </font>
    <font>
      <sz val="8"/>
      <name val="Arial CE"/>
      <family val="2"/>
      <charset val="238"/>
    </font>
    <font>
      <b/>
      <u/>
      <sz val="10"/>
      <name val="Arial"/>
      <family val="2"/>
      <charset val="238"/>
    </font>
    <font>
      <b/>
      <sz val="14"/>
      <color rgb="FFFF0000"/>
      <name val="Arial"/>
      <family val="2"/>
      <charset val="238"/>
    </font>
    <font>
      <sz val="14"/>
      <name val="Arial"/>
      <family val="2"/>
      <charset val="238"/>
    </font>
    <font>
      <b/>
      <sz val="10"/>
      <color rgb="FFFF0000"/>
      <name val="Arial CE"/>
      <charset val="238"/>
    </font>
    <font>
      <sz val="9"/>
      <color rgb="FFFF0000"/>
      <name val="Arial CE"/>
      <family val="2"/>
      <charset val="238"/>
    </font>
    <font>
      <sz val="14"/>
      <color rgb="FFFF0000"/>
      <name val="Arial CE"/>
      <charset val="238"/>
    </font>
    <font>
      <sz val="14"/>
      <name val="Arial CE"/>
      <charset val="238"/>
    </font>
    <font>
      <b/>
      <sz val="10"/>
      <name val="Arial CE"/>
      <charset val="238"/>
    </font>
    <font>
      <sz val="10"/>
      <color rgb="FFFF0000"/>
      <name val="Arial CE"/>
      <family val="2"/>
      <charset val="238"/>
    </font>
    <font>
      <sz val="10"/>
      <color rgb="FFFF0000"/>
      <name val="Arial"/>
      <family val="2"/>
      <charset val="238"/>
    </font>
    <font>
      <b/>
      <sz val="14"/>
      <name val="Arial CE"/>
      <charset val="238"/>
    </font>
    <font>
      <sz val="14"/>
      <color rgb="FFFF0000"/>
      <name val="Arial CE"/>
      <family val="2"/>
      <charset val="238"/>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s>
  <borders count="49">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0" borderId="1" applyNumberFormat="0" applyFill="0" applyAlignment="0" applyProtection="0"/>
    <xf numFmtId="0" fontId="5" fillId="3" borderId="0" applyNumberFormat="0" applyBorder="0" applyAlignment="0" applyProtection="0"/>
    <xf numFmtId="0" fontId="6" fillId="16" borderId="2" applyNumberFormat="0" applyAlignment="0" applyProtection="0"/>
    <xf numFmtId="44" fontId="1" fillId="0" borderId="0" applyFill="0" applyBorder="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17" borderId="0" applyNumberFormat="0" applyBorder="0" applyAlignment="0" applyProtection="0"/>
    <xf numFmtId="0" fontId="27" fillId="18" borderId="6" applyNumberFormat="0" applyAlignment="0" applyProtection="0"/>
    <xf numFmtId="0" fontId="12" fillId="0" borderId="7" applyNumberFormat="0" applyFill="0" applyAlignment="0" applyProtection="0"/>
    <xf numFmtId="0" fontId="13" fillId="4" borderId="0" applyNumberFormat="0" applyBorder="0" applyAlignment="0" applyProtection="0"/>
    <xf numFmtId="0" fontId="14" fillId="0" borderId="0" applyNumberFormat="0" applyFill="0" applyBorder="0" applyAlignment="0" applyProtection="0"/>
    <xf numFmtId="0" fontId="15" fillId="7" borderId="8" applyNumberFormat="0" applyAlignment="0" applyProtection="0"/>
    <xf numFmtId="0" fontId="16" fillId="19" borderId="8" applyNumberFormat="0" applyAlignment="0" applyProtection="0"/>
    <xf numFmtId="0" fontId="17" fillId="19" borderId="9" applyNumberFormat="0" applyAlignment="0" applyProtection="0"/>
    <xf numFmtId="0" fontId="18" fillId="0" borderId="0" applyNumberFormat="0" applyFill="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3" borderId="0" applyNumberFormat="0" applyBorder="0" applyAlignment="0" applyProtection="0"/>
  </cellStyleXfs>
  <cellXfs count="181">
    <xf numFmtId="0" fontId="0" fillId="0" borderId="0" xfId="0"/>
    <xf numFmtId="1" fontId="1" fillId="0" borderId="0" xfId="22" applyNumberFormat="1" applyFill="1" applyBorder="1" applyAlignment="1" applyProtection="1">
      <alignment horizontal="center" vertical="center" wrapText="1"/>
    </xf>
    <xf numFmtId="1" fontId="1" fillId="0" borderId="26" xfId="22" applyNumberFormat="1" applyFill="1" applyBorder="1" applyAlignment="1" applyProtection="1">
      <alignment horizontal="center" vertical="center" wrapText="1"/>
    </xf>
    <xf numFmtId="1" fontId="1" fillId="24" borderId="32" xfId="22" applyNumberFormat="1" applyFill="1" applyBorder="1" applyAlignment="1" applyProtection="1">
      <alignment horizontal="center" vertical="center" wrapText="1"/>
      <protection locked="0"/>
    </xf>
    <xf numFmtId="1" fontId="1" fillId="0" borderId="31" xfId="22" applyNumberFormat="1" applyFill="1" applyBorder="1" applyAlignment="1" applyProtection="1">
      <alignment horizontal="center" vertical="center" wrapText="1"/>
    </xf>
    <xf numFmtId="1" fontId="26" fillId="0" borderId="26" xfId="0" applyNumberFormat="1" applyFont="1" applyFill="1" applyBorder="1" applyAlignment="1" applyProtection="1">
      <alignment vertical="center"/>
      <protection locked="0"/>
    </xf>
    <xf numFmtId="1" fontId="1" fillId="24" borderId="14" xfId="22" applyNumberFormat="1" applyFill="1" applyBorder="1" applyAlignment="1" applyProtection="1">
      <alignment horizontal="center" vertical="center" wrapText="1"/>
      <protection locked="0"/>
    </xf>
    <xf numFmtId="1" fontId="1" fillId="24" borderId="15" xfId="22" applyNumberFormat="1" applyFill="1" applyBorder="1" applyAlignment="1" applyProtection="1">
      <alignment horizontal="center" vertical="center" wrapText="1"/>
      <protection locked="0"/>
    </xf>
    <xf numFmtId="1" fontId="19" fillId="24" borderId="16" xfId="22" applyNumberFormat="1" applyFont="1" applyFill="1" applyBorder="1" applyAlignment="1" applyProtection="1">
      <alignment horizontal="center" vertical="center" wrapText="1"/>
      <protection locked="0"/>
    </xf>
    <xf numFmtId="1" fontId="1" fillId="24" borderId="16" xfId="22" applyNumberFormat="1" applyFill="1" applyBorder="1" applyAlignment="1" applyProtection="1">
      <alignment horizontal="center" vertical="center" wrapText="1"/>
      <protection locked="0"/>
    </xf>
    <xf numFmtId="1" fontId="0" fillId="0" borderId="42" xfId="0" applyNumberFormat="1" applyFill="1" applyBorder="1" applyAlignment="1" applyProtection="1">
      <alignment horizontal="center" vertical="center"/>
    </xf>
    <xf numFmtId="1" fontId="0" fillId="24" borderId="14" xfId="0" applyNumberFormat="1" applyFill="1" applyBorder="1" applyAlignment="1" applyProtection="1">
      <alignment horizontal="center" vertical="center"/>
      <protection locked="0"/>
    </xf>
    <xf numFmtId="1" fontId="0" fillId="24" borderId="16" xfId="0" applyNumberFormat="1" applyFill="1" applyBorder="1" applyAlignment="1" applyProtection="1">
      <alignment horizontal="center" vertical="center"/>
      <protection locked="0"/>
    </xf>
    <xf numFmtId="1" fontId="19" fillId="24" borderId="15" xfId="22" applyNumberFormat="1" applyFont="1" applyFill="1" applyBorder="1" applyAlignment="1" applyProtection="1">
      <alignment horizontal="center" vertical="center" wrapText="1"/>
      <protection locked="0"/>
    </xf>
    <xf numFmtId="1" fontId="19" fillId="24" borderId="33" xfId="22" applyNumberFormat="1" applyFont="1" applyFill="1" applyBorder="1" applyAlignment="1" applyProtection="1">
      <alignment horizontal="center" vertical="center" wrapText="1"/>
      <protection locked="0"/>
    </xf>
    <xf numFmtId="0" fontId="0" fillId="0" borderId="0" xfId="0" applyAlignment="1" applyProtection="1">
      <alignment horizontal="center" vertical="center"/>
    </xf>
    <xf numFmtId="0" fontId="20" fillId="0" borderId="0" xfId="0" applyFont="1" applyAlignment="1" applyProtection="1">
      <alignment horizontal="center" vertical="center"/>
    </xf>
    <xf numFmtId="0" fontId="0" fillId="0" borderId="0" xfId="0" applyAlignment="1" applyProtection="1">
      <alignment vertical="center"/>
    </xf>
    <xf numFmtId="0" fontId="0" fillId="0" borderId="0" xfId="0" applyProtection="1"/>
    <xf numFmtId="0" fontId="31" fillId="0" borderId="0" xfId="0" applyFont="1" applyAlignment="1" applyProtection="1">
      <alignment horizontal="center" vertical="center"/>
    </xf>
    <xf numFmtId="0" fontId="30" fillId="0" borderId="0" xfId="0" applyFont="1" applyAlignment="1" applyProtection="1">
      <alignment horizontal="left" vertical="center"/>
    </xf>
    <xf numFmtId="0" fontId="20" fillId="0" borderId="0" xfId="0" applyFont="1" applyAlignment="1" applyProtection="1">
      <alignment horizontal="center" vertical="center"/>
    </xf>
    <xf numFmtId="1" fontId="20" fillId="0" borderId="0" xfId="0" applyNumberFormat="1" applyFont="1" applyAlignment="1" applyProtection="1">
      <alignment horizontal="center" vertical="center"/>
    </xf>
    <xf numFmtId="1" fontId="32" fillId="0" borderId="0" xfId="0" applyNumberFormat="1" applyFont="1" applyProtection="1"/>
    <xf numFmtId="164" fontId="20" fillId="0" borderId="0" xfId="0" applyNumberFormat="1" applyFont="1" applyAlignment="1" applyProtection="1">
      <alignment horizontal="center" vertical="center"/>
    </xf>
    <xf numFmtId="0" fontId="20" fillId="0" borderId="0" xfId="0" applyFont="1" applyAlignment="1" applyProtection="1">
      <alignment horizontal="left" vertical="center"/>
    </xf>
    <xf numFmtId="1" fontId="0" fillId="0" borderId="0" xfId="0" applyNumberFormat="1" applyAlignment="1" applyProtection="1">
      <alignment vertical="center"/>
    </xf>
    <xf numFmtId="1" fontId="0" fillId="0" borderId="0" xfId="0" applyNumberFormat="1" applyAlignment="1" applyProtection="1">
      <alignment horizontal="center" vertical="center"/>
    </xf>
    <xf numFmtId="1" fontId="19" fillId="24" borderId="10" xfId="22" applyNumberFormat="1" applyFont="1" applyFill="1" applyBorder="1" applyAlignment="1" applyProtection="1">
      <alignment horizontal="center" vertical="center" wrapText="1"/>
    </xf>
    <xf numFmtId="0" fontId="0" fillId="0" borderId="44" xfId="0" applyBorder="1" applyAlignment="1" applyProtection="1">
      <alignment horizontal="center" vertical="center"/>
    </xf>
    <xf numFmtId="0" fontId="22" fillId="0" borderId="45" xfId="0" applyFont="1" applyBorder="1" applyAlignment="1" applyProtection="1">
      <alignment horizontal="center" vertical="center"/>
    </xf>
    <xf numFmtId="0" fontId="22" fillId="0" borderId="47" xfId="0" applyFont="1" applyBorder="1" applyAlignment="1" applyProtection="1">
      <alignment horizontal="center" vertical="center"/>
    </xf>
    <xf numFmtId="1" fontId="22" fillId="0" borderId="10" xfId="0" applyNumberFormat="1" applyFont="1" applyBorder="1" applyAlignment="1" applyProtection="1">
      <alignment horizontal="center" vertical="center" wrapText="1"/>
    </xf>
    <xf numFmtId="1" fontId="22" fillId="0" borderId="48" xfId="0" applyNumberFormat="1" applyFont="1" applyBorder="1" applyAlignment="1" applyProtection="1">
      <alignment horizontal="center" vertical="center" wrapText="1"/>
    </xf>
    <xf numFmtId="1" fontId="22" fillId="0" borderId="45" xfId="0" applyNumberFormat="1" applyFont="1" applyBorder="1" applyAlignment="1" applyProtection="1">
      <alignment horizontal="center" vertical="center" wrapText="1"/>
    </xf>
    <xf numFmtId="0" fontId="22" fillId="0" borderId="46" xfId="0" applyFont="1" applyFill="1" applyBorder="1" applyAlignment="1" applyProtection="1">
      <alignment horizontal="center" vertical="center"/>
    </xf>
    <xf numFmtId="0" fontId="0" fillId="0" borderId="36" xfId="0" applyBorder="1" applyAlignment="1" applyProtection="1">
      <alignment horizontal="center" vertical="center" wrapText="1"/>
    </xf>
    <xf numFmtId="0" fontId="19" fillId="0" borderId="37" xfId="0" applyFont="1" applyBorder="1" applyAlignment="1" applyProtection="1">
      <alignment horizontal="left" vertical="center" wrapText="1"/>
    </xf>
    <xf numFmtId="0" fontId="0" fillId="0" borderId="37" xfId="0" applyFont="1" applyBorder="1" applyAlignment="1" applyProtection="1">
      <alignment horizontal="center" vertical="center"/>
    </xf>
    <xf numFmtId="0" fontId="0" fillId="0" borderId="43" xfId="0" applyFill="1" applyBorder="1" applyAlignment="1" applyProtection="1">
      <alignment horizontal="center" vertical="center"/>
    </xf>
    <xf numFmtId="1" fontId="19" fillId="0" borderId="34" xfId="22" applyNumberFormat="1" applyFont="1" applyFill="1" applyBorder="1" applyAlignment="1" applyProtection="1">
      <alignment horizontal="center" vertical="center" wrapText="1"/>
    </xf>
    <xf numFmtId="1" fontId="1" fillId="0" borderId="37" xfId="22" applyNumberFormat="1" applyFill="1" applyBorder="1" applyAlignment="1" applyProtection="1">
      <alignment horizontal="center" vertical="center"/>
    </xf>
    <xf numFmtId="0" fontId="34" fillId="0" borderId="38" xfId="0" applyFont="1" applyFill="1" applyBorder="1" applyAlignment="1" applyProtection="1">
      <alignment horizontal="center" vertical="center"/>
    </xf>
    <xf numFmtId="0" fontId="28" fillId="0" borderId="0" xfId="0" applyFont="1" applyFill="1" applyAlignment="1" applyProtection="1">
      <alignment horizontal="center" vertical="center"/>
    </xf>
    <xf numFmtId="0" fontId="0" fillId="0" borderId="0" xfId="0" applyFill="1" applyAlignment="1" applyProtection="1">
      <alignment vertical="center"/>
    </xf>
    <xf numFmtId="0" fontId="0" fillId="26" borderId="0" xfId="0" applyFill="1" applyAlignment="1" applyProtection="1">
      <alignment vertical="center"/>
    </xf>
    <xf numFmtId="0" fontId="0" fillId="0" borderId="11" xfId="0" applyBorder="1" applyAlignment="1" applyProtection="1">
      <alignment horizontal="center" vertical="center" wrapText="1"/>
    </xf>
    <xf numFmtId="0" fontId="19" fillId="0" borderId="20" xfId="0" applyFont="1" applyBorder="1" applyAlignment="1" applyProtection="1">
      <alignment horizontal="left" vertical="center" wrapText="1"/>
    </xf>
    <xf numFmtId="0" fontId="0" fillId="0" borderId="20" xfId="0" applyFont="1" applyBorder="1" applyAlignment="1" applyProtection="1">
      <alignment horizontal="center" vertical="center"/>
    </xf>
    <xf numFmtId="0" fontId="0" fillId="0" borderId="40" xfId="0" applyFill="1" applyBorder="1" applyAlignment="1" applyProtection="1">
      <alignment horizontal="center" vertical="center"/>
    </xf>
    <xf numFmtId="1" fontId="1" fillId="0" borderId="29" xfId="22" applyNumberFormat="1" applyFill="1" applyBorder="1" applyAlignment="1" applyProtection="1">
      <alignment horizontal="center" vertical="center" wrapText="1"/>
    </xf>
    <xf numFmtId="1" fontId="1" fillId="0" borderId="20" xfId="22" applyNumberFormat="1" applyFill="1" applyBorder="1" applyAlignment="1" applyProtection="1">
      <alignment horizontal="center" vertical="center"/>
    </xf>
    <xf numFmtId="0" fontId="34" fillId="0" borderId="21" xfId="0" applyFont="1" applyFill="1" applyBorder="1" applyAlignment="1" applyProtection="1">
      <alignment horizontal="center" vertical="center"/>
    </xf>
    <xf numFmtId="0" fontId="0" fillId="0" borderId="20" xfId="0" applyBorder="1" applyAlignment="1" applyProtection="1">
      <alignment vertical="center" wrapText="1"/>
    </xf>
    <xf numFmtId="0" fontId="19" fillId="0" borderId="20" xfId="0" applyFont="1" applyFill="1" applyBorder="1" applyAlignment="1" applyProtection="1">
      <alignment horizontal="left" vertical="center" wrapText="1"/>
    </xf>
    <xf numFmtId="0" fontId="0" fillId="0" borderId="20" xfId="0" applyFont="1" applyBorder="1" applyAlignment="1" applyProtection="1">
      <alignment horizontal="center" vertical="center" wrapText="1"/>
    </xf>
    <xf numFmtId="0" fontId="19" fillId="0" borderId="20" xfId="0" applyFont="1" applyBorder="1" applyAlignment="1" applyProtection="1">
      <alignment vertical="top" wrapText="1"/>
    </xf>
    <xf numFmtId="0" fontId="0" fillId="0" borderId="20" xfId="0" applyFont="1" applyBorder="1" applyAlignment="1" applyProtection="1">
      <alignment horizontal="center" vertical="top" wrapText="1"/>
    </xf>
    <xf numFmtId="0" fontId="0" fillId="0" borderId="0" xfId="0" applyAlignment="1" applyProtection="1">
      <alignment vertical="center" wrapText="1"/>
    </xf>
    <xf numFmtId="0" fontId="19" fillId="0" borderId="20" xfId="0" applyFont="1" applyBorder="1" applyAlignment="1" applyProtection="1">
      <alignment horizontal="left" vertical="top" wrapText="1"/>
    </xf>
    <xf numFmtId="0" fontId="19" fillId="0" borderId="20" xfId="0" applyFont="1" applyBorder="1" applyAlignment="1" applyProtection="1">
      <alignment horizontal="justify" vertical="top" wrapText="1"/>
    </xf>
    <xf numFmtId="0" fontId="0" fillId="0" borderId="20" xfId="0" applyBorder="1" applyAlignment="1" applyProtection="1">
      <alignment horizontal="center" vertical="center" wrapText="1"/>
    </xf>
    <xf numFmtId="0" fontId="0" fillId="0" borderId="22" xfId="0" applyBorder="1" applyAlignment="1" applyProtection="1">
      <alignment horizontal="center" vertical="center" wrapText="1"/>
    </xf>
    <xf numFmtId="0" fontId="19" fillId="0" borderId="23" xfId="0" applyFont="1" applyBorder="1" applyAlignment="1" applyProtection="1">
      <alignment horizontal="left" vertical="center" wrapText="1"/>
    </xf>
    <xf numFmtId="0" fontId="0" fillId="0" borderId="23" xfId="0" applyBorder="1" applyAlignment="1" applyProtection="1">
      <alignment horizontal="center" vertical="center" wrapText="1"/>
    </xf>
    <xf numFmtId="0" fontId="0" fillId="0" borderId="41" xfId="0" applyFill="1" applyBorder="1" applyAlignment="1" applyProtection="1">
      <alignment horizontal="center" vertical="center"/>
    </xf>
    <xf numFmtId="1" fontId="1" fillId="0" borderId="30" xfId="22" applyNumberFormat="1" applyFill="1" applyBorder="1" applyAlignment="1" applyProtection="1">
      <alignment horizontal="center" vertical="center" wrapText="1"/>
    </xf>
    <xf numFmtId="1" fontId="1" fillId="0" borderId="23" xfId="22" applyNumberFormat="1" applyFill="1" applyBorder="1" applyAlignment="1" applyProtection="1">
      <alignment horizontal="center" vertical="center"/>
    </xf>
    <xf numFmtId="0" fontId="34" fillId="0" borderId="24" xfId="0" applyFont="1" applyFill="1" applyBorder="1" applyAlignment="1" applyProtection="1">
      <alignment horizontal="center" vertical="center"/>
    </xf>
    <xf numFmtId="0" fontId="0" fillId="0" borderId="0" xfId="0" applyAlignment="1" applyProtection="1">
      <alignment horizontal="center" vertical="center" wrapText="1"/>
    </xf>
    <xf numFmtId="0" fontId="23" fillId="0" borderId="0" xfId="0" applyFont="1" applyBorder="1" applyAlignment="1" applyProtection="1">
      <alignment horizontal="left" vertical="center" wrapText="1"/>
    </xf>
    <xf numFmtId="0" fontId="0" fillId="0" borderId="0" xfId="0" applyBorder="1" applyAlignment="1" applyProtection="1">
      <alignment horizontal="center" vertical="center" wrapText="1"/>
    </xf>
    <xf numFmtId="0" fontId="0" fillId="0" borderId="0" xfId="0" applyFill="1" applyBorder="1" applyAlignment="1" applyProtection="1">
      <alignment horizontal="right" vertical="center" wrapText="1"/>
    </xf>
    <xf numFmtId="1" fontId="1" fillId="0" borderId="0" xfId="22" applyNumberFormat="1" applyFill="1" applyBorder="1" applyAlignment="1" applyProtection="1">
      <alignment horizontal="center" vertical="center"/>
    </xf>
    <xf numFmtId="0" fontId="35" fillId="0" borderId="0" xfId="0" applyFont="1" applyFill="1" applyBorder="1" applyAlignment="1" applyProtection="1">
      <alignment vertical="center" wrapText="1"/>
    </xf>
    <xf numFmtId="0" fontId="20" fillId="0" borderId="0" xfId="0" applyFont="1" applyBorder="1" applyAlignment="1" applyProtection="1">
      <alignment horizontal="left" vertical="center"/>
    </xf>
    <xf numFmtId="0" fontId="0" fillId="0" borderId="17" xfId="0" applyBorder="1" applyAlignment="1" applyProtection="1">
      <alignment horizontal="center" vertical="center" wrapText="1"/>
    </xf>
    <xf numFmtId="0" fontId="19" fillId="0" borderId="18" xfId="0" applyFont="1" applyBorder="1" applyAlignment="1" applyProtection="1">
      <alignment horizontal="left" vertical="center" wrapText="1"/>
    </xf>
    <xf numFmtId="0" fontId="0" fillId="0" borderId="18" xfId="0" applyFont="1" applyBorder="1" applyAlignment="1" applyProtection="1">
      <alignment horizontal="center" vertical="center" wrapText="1"/>
    </xf>
    <xf numFmtId="0" fontId="0" fillId="0" borderId="39" xfId="0" applyFill="1" applyBorder="1" applyAlignment="1" applyProtection="1">
      <alignment horizontal="center" vertical="center"/>
    </xf>
    <xf numFmtId="1" fontId="1" fillId="0" borderId="42" xfId="22" applyNumberFormat="1" applyFill="1" applyBorder="1" applyAlignment="1" applyProtection="1">
      <alignment horizontal="center" vertical="center" wrapText="1"/>
    </xf>
    <xf numFmtId="1" fontId="1" fillId="0" borderId="18" xfId="22" applyNumberFormat="1" applyFill="1" applyBorder="1" applyAlignment="1" applyProtection="1">
      <alignment horizontal="center" vertical="center"/>
    </xf>
    <xf numFmtId="0" fontId="34" fillId="0" borderId="19" xfId="0" applyFont="1" applyFill="1" applyBorder="1" applyAlignment="1" applyProtection="1">
      <alignment horizontal="center" vertical="center"/>
    </xf>
    <xf numFmtId="0" fontId="19" fillId="25" borderId="20" xfId="0" applyFont="1" applyFill="1" applyBorder="1" applyAlignment="1" applyProtection="1">
      <alignment horizontal="left" vertical="center" wrapText="1"/>
    </xf>
    <xf numFmtId="0" fontId="0" fillId="25" borderId="20" xfId="0" applyFont="1" applyFill="1" applyBorder="1" applyAlignment="1" applyProtection="1">
      <alignment horizontal="center" vertical="center" wrapText="1"/>
    </xf>
    <xf numFmtId="0" fontId="0" fillId="25" borderId="40" xfId="0" applyFill="1" applyBorder="1" applyAlignment="1" applyProtection="1">
      <alignment horizontal="center" vertical="center"/>
    </xf>
    <xf numFmtId="0" fontId="0" fillId="25" borderId="0" xfId="0" applyFill="1" applyAlignment="1" applyProtection="1">
      <alignment vertical="center"/>
    </xf>
    <xf numFmtId="1" fontId="1" fillId="25" borderId="20" xfId="22" applyNumberFormat="1" applyFill="1" applyBorder="1" applyAlignment="1" applyProtection="1">
      <alignment horizontal="center" vertical="center"/>
    </xf>
    <xf numFmtId="0" fontId="34" fillId="25" borderId="21" xfId="0" applyFont="1" applyFill="1" applyBorder="1" applyAlignment="1" applyProtection="1">
      <alignment horizontal="center" vertical="center"/>
    </xf>
    <xf numFmtId="0" fontId="0" fillId="0" borderId="23" xfId="0" applyFont="1" applyBorder="1" applyAlignment="1" applyProtection="1">
      <alignment horizontal="center" vertical="center" wrapText="1"/>
    </xf>
    <xf numFmtId="0" fontId="24" fillId="0" borderId="0" xfId="0" applyFont="1" applyBorder="1" applyAlignment="1" applyProtection="1">
      <alignment horizontal="left" vertical="center" wrapText="1"/>
    </xf>
    <xf numFmtId="0" fontId="0" fillId="0" borderId="0" xfId="0" applyFill="1" applyBorder="1" applyAlignment="1" applyProtection="1">
      <alignment horizontal="center" vertical="center" wrapText="1"/>
    </xf>
    <xf numFmtId="0" fontId="0" fillId="0" borderId="0" xfId="0" applyFill="1" applyBorder="1" applyAlignment="1" applyProtection="1">
      <alignment horizontal="center" vertical="center"/>
    </xf>
    <xf numFmtId="0" fontId="0" fillId="0" borderId="26" xfId="0" applyBorder="1" applyAlignment="1" applyProtection="1">
      <alignment horizontal="center" vertical="center" wrapText="1"/>
    </xf>
    <xf numFmtId="0" fontId="20" fillId="0" borderId="26" xfId="0" applyFont="1" applyBorder="1" applyAlignment="1" applyProtection="1">
      <alignment horizontal="left" vertical="center"/>
    </xf>
    <xf numFmtId="0" fontId="0" fillId="0" borderId="26" xfId="0" applyFill="1" applyBorder="1" applyAlignment="1" applyProtection="1">
      <alignment horizontal="center" vertical="center" wrapText="1"/>
    </xf>
    <xf numFmtId="0" fontId="0" fillId="0" borderId="26" xfId="0" applyFill="1" applyBorder="1" applyAlignment="1" applyProtection="1">
      <alignment horizontal="center" vertical="center"/>
    </xf>
    <xf numFmtId="1" fontId="1" fillId="0" borderId="26" xfId="22" applyNumberFormat="1" applyFill="1" applyBorder="1" applyAlignment="1" applyProtection="1">
      <alignment horizontal="center" vertical="center"/>
    </xf>
    <xf numFmtId="0" fontId="35" fillId="0" borderId="26" xfId="0" applyFont="1" applyFill="1" applyBorder="1" applyAlignment="1" applyProtection="1">
      <alignment vertical="center" wrapText="1"/>
    </xf>
    <xf numFmtId="0" fontId="0" fillId="0" borderId="35" xfId="0" applyBorder="1" applyAlignment="1" applyProtection="1">
      <alignment horizontal="center" vertical="center" wrapText="1"/>
    </xf>
    <xf numFmtId="0" fontId="19" fillId="0" borderId="36" xfId="0" applyFont="1" applyBorder="1" applyAlignment="1" applyProtection="1">
      <alignment horizontal="left" vertical="center" wrapText="1"/>
    </xf>
    <xf numFmtId="0" fontId="0" fillId="0" borderId="37" xfId="0" applyFont="1" applyBorder="1" applyAlignment="1" applyProtection="1">
      <alignment horizontal="center" vertical="center" wrapText="1"/>
    </xf>
    <xf numFmtId="0" fontId="0" fillId="0" borderId="38" xfId="0" applyFill="1" applyBorder="1" applyAlignment="1" applyProtection="1">
      <alignment horizontal="center" vertical="center"/>
    </xf>
    <xf numFmtId="1" fontId="1" fillId="0" borderId="33" xfId="22" applyNumberFormat="1" applyFill="1" applyBorder="1" applyAlignment="1" applyProtection="1">
      <alignment horizontal="center" vertical="center" wrapText="1"/>
    </xf>
    <xf numFmtId="1" fontId="1" fillId="0" borderId="34" xfId="22" applyNumberFormat="1" applyFill="1" applyBorder="1" applyAlignment="1" applyProtection="1">
      <alignment horizontal="center" vertical="center"/>
    </xf>
    <xf numFmtId="0" fontId="19" fillId="0" borderId="11" xfId="0" applyFont="1" applyBorder="1" applyAlignment="1" applyProtection="1">
      <alignment horizontal="left" vertical="center" wrapText="1"/>
    </xf>
    <xf numFmtId="0" fontId="0" fillId="0" borderId="21" xfId="0" applyFill="1" applyBorder="1" applyAlignment="1" applyProtection="1">
      <alignment horizontal="center" vertical="center"/>
    </xf>
    <xf numFmtId="1" fontId="1" fillId="0" borderId="15" xfId="22" applyNumberFormat="1" applyFill="1" applyBorder="1" applyAlignment="1" applyProtection="1">
      <alignment horizontal="center" vertical="center" wrapText="1"/>
    </xf>
    <xf numFmtId="1" fontId="1" fillId="0" borderId="29" xfId="22" applyNumberFormat="1" applyFill="1" applyBorder="1" applyAlignment="1" applyProtection="1">
      <alignment horizontal="center" vertical="center"/>
    </xf>
    <xf numFmtId="0" fontId="0" fillId="0" borderId="16" xfId="0" applyBorder="1" applyAlignment="1" applyProtection="1">
      <alignment horizontal="center" vertical="center" wrapText="1"/>
    </xf>
    <xf numFmtId="0" fontId="19" fillId="0" borderId="22" xfId="0" applyFont="1" applyBorder="1" applyAlignment="1" applyProtection="1">
      <alignment horizontal="left" vertical="center" wrapText="1"/>
    </xf>
    <xf numFmtId="0" fontId="0" fillId="0" borderId="24" xfId="0" applyFill="1" applyBorder="1" applyAlignment="1" applyProtection="1">
      <alignment horizontal="center" vertical="center"/>
    </xf>
    <xf numFmtId="1" fontId="1" fillId="0" borderId="16" xfId="22" applyNumberFormat="1" applyFill="1" applyBorder="1" applyAlignment="1" applyProtection="1">
      <alignment horizontal="center" vertical="center" wrapText="1"/>
    </xf>
    <xf numFmtId="1" fontId="1" fillId="0" borderId="30" xfId="22" applyNumberFormat="1" applyFill="1" applyBorder="1" applyAlignment="1" applyProtection="1">
      <alignment horizontal="center" vertical="center"/>
    </xf>
    <xf numFmtId="0" fontId="19" fillId="0" borderId="0" xfId="0" applyFont="1" applyBorder="1" applyAlignment="1" applyProtection="1">
      <alignment horizontal="left" vertical="center" wrapText="1"/>
    </xf>
    <xf numFmtId="0" fontId="34" fillId="0" borderId="0" xfId="0" applyFont="1" applyFill="1" applyBorder="1" applyAlignment="1" applyProtection="1">
      <alignment horizontal="center" vertical="center"/>
    </xf>
    <xf numFmtId="0" fontId="34" fillId="0" borderId="0" xfId="0" applyFont="1" applyFill="1" applyAlignment="1" applyProtection="1">
      <alignment horizontal="center" vertical="center"/>
    </xf>
    <xf numFmtId="0" fontId="22" fillId="0" borderId="0" xfId="0" applyFont="1" applyBorder="1" applyAlignment="1" applyProtection="1">
      <alignment horizontal="left" vertical="center" wrapText="1"/>
    </xf>
    <xf numFmtId="1" fontId="19" fillId="0" borderId="30" xfId="22" applyNumberFormat="1" applyFont="1" applyFill="1" applyBorder="1" applyAlignment="1" applyProtection="1">
      <alignment horizontal="center" vertical="center" wrapText="1"/>
    </xf>
    <xf numFmtId="0" fontId="20" fillId="0" borderId="0" xfId="0" applyFont="1" applyAlignment="1" applyProtection="1">
      <alignment wrapText="1"/>
    </xf>
    <xf numFmtId="0" fontId="0" fillId="0" borderId="17" xfId="0" applyBorder="1" applyAlignment="1" applyProtection="1">
      <alignment horizontal="center" vertical="center"/>
    </xf>
    <xf numFmtId="0" fontId="0" fillId="0" borderId="18" xfId="0" applyBorder="1" applyAlignment="1" applyProtection="1">
      <alignment vertical="center" wrapText="1"/>
    </xf>
    <xf numFmtId="0" fontId="0" fillId="0" borderId="18" xfId="0" applyBorder="1" applyAlignment="1" applyProtection="1">
      <alignment horizontal="center" vertical="center"/>
    </xf>
    <xf numFmtId="0" fontId="0" fillId="0" borderId="11" xfId="0" applyBorder="1" applyAlignment="1" applyProtection="1">
      <alignment horizontal="center" vertical="center"/>
    </xf>
    <xf numFmtId="0" fontId="0" fillId="0" borderId="20" xfId="0" applyBorder="1" applyAlignment="1" applyProtection="1">
      <alignment horizontal="center" vertical="center"/>
    </xf>
    <xf numFmtId="1" fontId="19" fillId="0" borderId="29" xfId="22" applyNumberFormat="1" applyFont="1" applyFill="1" applyBorder="1" applyAlignment="1" applyProtection="1">
      <alignment horizontal="center" vertical="center" wrapText="1"/>
    </xf>
    <xf numFmtId="0" fontId="0" fillId="0" borderId="22" xfId="0" applyBorder="1" applyAlignment="1" applyProtection="1">
      <alignment horizontal="center" vertical="center"/>
    </xf>
    <xf numFmtId="0" fontId="0" fillId="0" borderId="23" xfId="0" applyBorder="1" applyAlignment="1" applyProtection="1">
      <alignment vertical="center" wrapText="1"/>
    </xf>
    <xf numFmtId="0" fontId="0" fillId="0" borderId="23" xfId="0" applyBorder="1" applyAlignment="1" applyProtection="1">
      <alignment horizontal="center" vertical="center"/>
    </xf>
    <xf numFmtId="0" fontId="0" fillId="0" borderId="0" xfId="0" applyAlignment="1" applyProtection="1">
      <alignment horizontal="center"/>
    </xf>
    <xf numFmtId="0" fontId="39" fillId="0" borderId="0" xfId="0" applyFont="1" applyAlignment="1" applyProtection="1">
      <alignment wrapText="1"/>
    </xf>
    <xf numFmtId="0" fontId="0" fillId="0" borderId="18" xfId="0" applyBorder="1" applyAlignment="1" applyProtection="1">
      <alignment vertical="center"/>
    </xf>
    <xf numFmtId="0" fontId="0" fillId="0" borderId="20" xfId="0" applyBorder="1" applyAlignment="1" applyProtection="1">
      <alignment vertical="center"/>
    </xf>
    <xf numFmtId="0" fontId="0" fillId="0" borderId="23" xfId="0" applyBorder="1" applyAlignment="1" applyProtection="1">
      <alignment vertical="center"/>
    </xf>
    <xf numFmtId="0" fontId="26" fillId="0" borderId="25" xfId="0" applyFont="1" applyFill="1" applyBorder="1" applyAlignment="1" applyProtection="1">
      <alignment horizontal="left" vertical="center"/>
    </xf>
    <xf numFmtId="0" fontId="26" fillId="0" borderId="26" xfId="0" applyFont="1" applyFill="1" applyBorder="1" applyAlignment="1" applyProtection="1">
      <alignment horizontal="center" vertical="center"/>
    </xf>
    <xf numFmtId="0" fontId="26" fillId="0" borderId="26" xfId="0" applyFont="1" applyFill="1" applyBorder="1" applyAlignment="1" applyProtection="1">
      <alignment vertical="center"/>
    </xf>
    <xf numFmtId="1" fontId="26" fillId="0" borderId="28" xfId="0" applyNumberFormat="1" applyFont="1" applyFill="1" applyBorder="1" applyAlignment="1" applyProtection="1">
      <alignment horizontal="center" vertical="center"/>
    </xf>
    <xf numFmtId="1" fontId="1" fillId="0" borderId="27" xfId="22" applyNumberFormat="1" applyFill="1" applyBorder="1" applyAlignment="1" applyProtection="1">
      <alignment horizontal="center" vertical="center"/>
    </xf>
    <xf numFmtId="0" fontId="33" fillId="0" borderId="28" xfId="0" applyFont="1" applyFill="1" applyBorder="1" applyAlignment="1" applyProtection="1">
      <alignment horizontal="center" vertical="center"/>
    </xf>
    <xf numFmtId="0" fontId="19"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center" wrapText="1"/>
    </xf>
    <xf numFmtId="0" fontId="33" fillId="0" borderId="0" xfId="0" applyFont="1" applyFill="1" applyBorder="1" applyAlignment="1" applyProtection="1">
      <alignment horizontal="center" vertical="center"/>
    </xf>
    <xf numFmtId="0" fontId="36" fillId="0" borderId="17" xfId="0" applyFont="1" applyFill="1" applyBorder="1" applyAlignment="1" applyProtection="1">
      <alignment horizontal="center" vertical="center"/>
    </xf>
    <xf numFmtId="0" fontId="26" fillId="0" borderId="18" xfId="0" applyFont="1" applyFill="1" applyBorder="1" applyAlignment="1" applyProtection="1">
      <alignment horizontal="left" vertical="center" wrapText="1"/>
    </xf>
    <xf numFmtId="0" fontId="0" fillId="0" borderId="18" xfId="0" applyFill="1" applyBorder="1" applyAlignment="1" applyProtection="1">
      <alignment horizontal="center" vertical="center"/>
    </xf>
    <xf numFmtId="0" fontId="40" fillId="0" borderId="19" xfId="0" applyFont="1" applyFill="1" applyBorder="1" applyAlignment="1" applyProtection="1">
      <alignment horizontal="center" vertical="center"/>
    </xf>
    <xf numFmtId="0" fontId="36" fillId="0" borderId="22" xfId="0" applyFont="1" applyBorder="1" applyAlignment="1" applyProtection="1">
      <alignment horizontal="center" vertical="center"/>
    </xf>
    <xf numFmtId="0" fontId="26" fillId="0" borderId="23" xfId="0" applyFont="1" applyFill="1" applyBorder="1" applyAlignment="1" applyProtection="1">
      <alignment horizontal="left" vertical="center" wrapText="1"/>
    </xf>
    <xf numFmtId="0" fontId="0" fillId="0" borderId="23" xfId="0" applyFill="1" applyBorder="1" applyAlignment="1" applyProtection="1">
      <alignment horizontal="center" vertical="center"/>
    </xf>
    <xf numFmtId="1" fontId="0" fillId="0" borderId="30" xfId="0" applyNumberFormat="1" applyFill="1" applyBorder="1" applyAlignment="1" applyProtection="1">
      <alignment horizontal="center" vertical="center"/>
    </xf>
    <xf numFmtId="1" fontId="0" fillId="0" borderId="23" xfId="0" applyNumberFormat="1" applyFill="1" applyBorder="1" applyAlignment="1" applyProtection="1">
      <alignment horizontal="center" vertical="center"/>
    </xf>
    <xf numFmtId="0" fontId="33" fillId="0" borderId="24" xfId="0" applyFont="1" applyFill="1" applyBorder="1" applyAlignment="1" applyProtection="1">
      <alignment horizontal="center" vertical="center"/>
    </xf>
    <xf numFmtId="0" fontId="0" fillId="0" borderId="0" xfId="0" applyFill="1" applyAlignment="1" applyProtection="1">
      <alignment horizontal="center" vertical="center"/>
    </xf>
    <xf numFmtId="0" fontId="26" fillId="0" borderId="0" xfId="0" applyFont="1" applyFill="1" applyBorder="1" applyAlignment="1" applyProtection="1">
      <alignment horizontal="left" vertical="center" wrapText="1"/>
    </xf>
    <xf numFmtId="0" fontId="0" fillId="0" borderId="0" xfId="0" applyFill="1" applyBorder="1" applyAlignment="1" applyProtection="1">
      <alignment vertical="center"/>
    </xf>
    <xf numFmtId="1" fontId="0" fillId="0" borderId="0" xfId="0" applyNumberFormat="1" applyFill="1" applyBorder="1" applyAlignment="1" applyProtection="1">
      <alignment horizontal="center" vertical="center"/>
    </xf>
    <xf numFmtId="0" fontId="19" fillId="0" borderId="0" xfId="0" applyFont="1" applyAlignment="1" applyProtection="1">
      <alignment horizontal="left" vertical="center"/>
    </xf>
    <xf numFmtId="1" fontId="0" fillId="0" borderId="10" xfId="0" applyNumberFormat="1" applyBorder="1" applyAlignment="1" applyProtection="1">
      <alignment horizontal="center" vertical="center"/>
    </xf>
    <xf numFmtId="0" fontId="0" fillId="0" borderId="10" xfId="0" applyBorder="1" applyAlignment="1" applyProtection="1">
      <alignment horizontal="center" vertical="center"/>
    </xf>
    <xf numFmtId="0" fontId="20" fillId="0" borderId="12" xfId="0" applyFont="1" applyFill="1" applyBorder="1" applyAlignment="1" applyProtection="1">
      <alignment horizontal="left" vertical="center"/>
    </xf>
    <xf numFmtId="0" fontId="0" fillId="0" borderId="13" xfId="0" applyFill="1" applyBorder="1" applyAlignment="1" applyProtection="1">
      <alignment horizontal="center" vertical="center"/>
    </xf>
    <xf numFmtId="1" fontId="0" fillId="0" borderId="10" xfId="0" applyNumberFormat="1" applyFill="1" applyBorder="1" applyAlignment="1" applyProtection="1">
      <alignment horizontal="center" vertical="center"/>
    </xf>
    <xf numFmtId="1" fontId="37" fillId="0" borderId="10" xfId="0" quotePrefix="1" applyNumberFormat="1" applyFont="1" applyFill="1" applyBorder="1" applyAlignment="1" applyProtection="1">
      <alignment vertical="center"/>
    </xf>
    <xf numFmtId="0" fontId="0" fillId="0" borderId="10" xfId="0" applyNumberFormat="1" applyFill="1" applyBorder="1" applyAlignment="1" applyProtection="1">
      <alignment horizontal="center" vertical="center"/>
    </xf>
    <xf numFmtId="1" fontId="37" fillId="0" borderId="10" xfId="0" applyNumberFormat="1" applyFont="1" applyFill="1" applyBorder="1" applyAlignment="1" applyProtection="1">
      <alignment vertical="center"/>
    </xf>
    <xf numFmtId="1" fontId="32" fillId="0" borderId="0" xfId="0" applyNumberFormat="1" applyFont="1" applyAlignment="1" applyProtection="1">
      <alignment horizontal="center" vertical="center"/>
    </xf>
    <xf numFmtId="0" fontId="0" fillId="0" borderId="13" xfId="0" applyFill="1" applyBorder="1" applyAlignment="1" applyProtection="1">
      <alignment vertical="center"/>
    </xf>
    <xf numFmtId="1" fontId="0" fillId="0" borderId="13" xfId="0" applyNumberFormat="1" applyFill="1" applyBorder="1" applyAlignment="1" applyProtection="1">
      <alignment horizontal="center" vertical="center"/>
    </xf>
    <xf numFmtId="1" fontId="37" fillId="0" borderId="10" xfId="0" applyNumberFormat="1" applyFont="1" applyFill="1" applyBorder="1" applyAlignment="1" applyProtection="1">
      <alignment horizontal="left" vertical="center"/>
    </xf>
    <xf numFmtId="0" fontId="0" fillId="0" borderId="10" xfId="0" applyBorder="1" applyAlignment="1" applyProtection="1">
      <alignment vertical="center"/>
    </xf>
    <xf numFmtId="0" fontId="0" fillId="0" borderId="0" xfId="0" applyFont="1" applyAlignment="1" applyProtection="1">
      <alignment horizontal="left" vertical="center" wrapText="1"/>
    </xf>
    <xf numFmtId="1" fontId="0" fillId="0" borderId="0" xfId="0" applyNumberFormat="1" applyAlignment="1" applyProtection="1">
      <alignment vertical="center" wrapText="1"/>
    </xf>
    <xf numFmtId="1" fontId="0" fillId="0" borderId="0" xfId="0" applyNumberFormat="1" applyAlignment="1" applyProtection="1">
      <alignment horizontal="center" vertical="center" wrapText="1"/>
    </xf>
    <xf numFmtId="0" fontId="19" fillId="0" borderId="0" xfId="0" applyFont="1" applyAlignment="1" applyProtection="1">
      <alignment horizontal="left" vertical="center" wrapText="1"/>
    </xf>
    <xf numFmtId="0" fontId="0" fillId="0" borderId="0" xfId="0" applyAlignment="1" applyProtection="1">
      <alignment horizontal="left" vertical="center"/>
    </xf>
    <xf numFmtId="0" fontId="0" fillId="0" borderId="0" xfId="0" applyFont="1" applyAlignment="1" applyProtection="1">
      <alignment horizontal="left" vertical="center"/>
    </xf>
    <xf numFmtId="1" fontId="0" fillId="0" borderId="0" xfId="0" applyNumberFormat="1" applyProtection="1"/>
    <xf numFmtId="1" fontId="0" fillId="0" borderId="0" xfId="0" applyNumberFormat="1" applyAlignment="1" applyProtection="1">
      <alignment horizontal="center"/>
    </xf>
    <xf numFmtId="1" fontId="1" fillId="0" borderId="0" xfId="22" applyNumberFormat="1" applyFill="1" applyBorder="1" applyAlignment="1" applyProtection="1">
      <alignment horizontal="center" vertical="center" wrapText="1"/>
      <protection locked="0"/>
    </xf>
    <xf numFmtId="1" fontId="1" fillId="0" borderId="26" xfId="22" applyNumberFormat="1" applyFill="1" applyBorder="1" applyAlignment="1" applyProtection="1">
      <alignment horizontal="center" vertical="center" wrapText="1"/>
      <protection locked="0"/>
    </xf>
  </cellXfs>
  <cellStyles count="43">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Chybně" xfId="20" builtinId="27" customBuiltin="1"/>
    <cellStyle name="Kontrolní buňka" xfId="21" builtinId="23" customBuiltin="1"/>
    <cellStyle name="Měna" xfId="22" builtinId="4"/>
    <cellStyle name="Nadpis 1" xfId="23" builtinId="16" customBuiltin="1"/>
    <cellStyle name="Nadpis 2" xfId="24" builtinId="17" customBuiltin="1"/>
    <cellStyle name="Nadpis 3" xfId="25" builtinId="18" customBuiltin="1"/>
    <cellStyle name="Nadpis 4" xfId="26" builtinId="19" customBuiltin="1"/>
    <cellStyle name="Název" xfId="27" builtinId="15" customBuiltin="1"/>
    <cellStyle name="Neutrální" xfId="28" builtinId="28" customBuiltin="1"/>
    <cellStyle name="Normální" xfId="0" builtinId="0"/>
    <cellStyle name="Poznámka" xfId="29" builtinId="10" customBuiltin="1"/>
    <cellStyle name="Propojená buňka" xfId="30" builtinId="24" customBuiltin="1"/>
    <cellStyle name="Správně" xfId="31" builtinId="26" customBuiltin="1"/>
    <cellStyle name="Text upozornění" xfId="32" builtinId="11" customBuiltin="1"/>
    <cellStyle name="Vstup" xfId="33" builtinId="20" customBuiltin="1"/>
    <cellStyle name="Výpočet" xfId="34" builtinId="22" customBuiltin="1"/>
    <cellStyle name="Výstup" xfId="35" builtinId="21" customBuiltin="1"/>
    <cellStyle name="Vysvětlující text" xfId="36" builtinId="53" customBuiltin="1"/>
    <cellStyle name="Zvýraznění 1" xfId="37" builtinId="29" customBuiltin="1"/>
    <cellStyle name="Zvýraznění 2" xfId="38" builtinId="33" customBuiltin="1"/>
    <cellStyle name="Zvýraznění 3" xfId="39" builtinId="37" customBuiltin="1"/>
    <cellStyle name="Zvýraznění 4" xfId="40" builtinId="41" customBuiltin="1"/>
    <cellStyle name="Zvýraznění 5" xfId="41" builtinId="45" customBuiltin="1"/>
    <cellStyle name="Zvýraznění 6" xfId="42" builtinId="49"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9"/>
  <sheetViews>
    <sheetView topLeftCell="A27" zoomScaleNormal="100" workbookViewId="0">
      <selection activeCell="E38" sqref="E38"/>
    </sheetView>
  </sheetViews>
  <sheetFormatPr defaultRowHeight="12.75" x14ac:dyDescent="0.2"/>
  <cols>
    <col min="1" max="1" width="4.28515625" style="15" customWidth="1"/>
    <col min="2" max="2" width="40.42578125" style="175" customWidth="1"/>
    <col min="3" max="3" width="6.28515625" style="15" customWidth="1"/>
    <col min="4" max="4" width="5.42578125" style="17" customWidth="1"/>
    <col min="5" max="5" width="8.140625" style="26" customWidth="1"/>
    <col min="6" max="7" width="8.140625" style="27" customWidth="1"/>
    <col min="8" max="8" width="7.7109375" style="17" customWidth="1"/>
    <col min="9" max="9" width="9.140625" style="18"/>
    <col min="10" max="10" width="10.28515625" style="18" customWidth="1"/>
    <col min="11" max="11" width="11.28515625" style="18" customWidth="1"/>
    <col min="12" max="12" width="0" style="18" hidden="1" customWidth="1"/>
    <col min="13" max="16" width="9.140625" style="18"/>
    <col min="17" max="17" width="13.28515625" style="18" customWidth="1"/>
    <col min="18" max="16384" width="9.140625" style="18"/>
  </cols>
  <sheetData>
    <row r="1" spans="1:12" ht="18" x14ac:dyDescent="0.2">
      <c r="B1" s="16" t="s">
        <v>121</v>
      </c>
      <c r="C1" s="16"/>
      <c r="D1" s="16"/>
      <c r="E1" s="16"/>
      <c r="F1" s="16"/>
      <c r="G1" s="16"/>
    </row>
    <row r="2" spans="1:12" ht="18" x14ac:dyDescent="0.2">
      <c r="B2" s="19" t="s">
        <v>75</v>
      </c>
      <c r="C2" s="19"/>
      <c r="D2" s="19"/>
      <c r="E2" s="19"/>
      <c r="F2" s="19"/>
      <c r="G2" s="19"/>
    </row>
    <row r="3" spans="1:12" ht="18.75" thickBot="1" x14ac:dyDescent="0.25">
      <c r="B3" s="20" t="s">
        <v>122</v>
      </c>
      <c r="C3" s="21"/>
      <c r="D3" s="21"/>
      <c r="E3" s="22"/>
      <c r="F3" s="22"/>
      <c r="G3" s="23" t="s">
        <v>76</v>
      </c>
      <c r="H3" s="24"/>
      <c r="I3" s="17"/>
    </row>
    <row r="4" spans="1:12" ht="18.75" thickBot="1" x14ac:dyDescent="0.25">
      <c r="B4" s="25"/>
      <c r="I4" s="28"/>
    </row>
    <row r="5" spans="1:12" ht="18.75" thickBot="1" x14ac:dyDescent="0.25">
      <c r="B5" s="25" t="s">
        <v>0</v>
      </c>
    </row>
    <row r="6" spans="1:12" ht="26.25" thickBot="1" x14ac:dyDescent="0.25">
      <c r="A6" s="29"/>
      <c r="B6" s="30" t="s">
        <v>1</v>
      </c>
      <c r="C6" s="30" t="s">
        <v>2</v>
      </c>
      <c r="D6" s="31" t="s">
        <v>3</v>
      </c>
      <c r="E6" s="32" t="s">
        <v>58</v>
      </c>
      <c r="F6" s="33" t="s">
        <v>125</v>
      </c>
      <c r="G6" s="34" t="s">
        <v>59</v>
      </c>
      <c r="H6" s="35" t="s">
        <v>186</v>
      </c>
    </row>
    <row r="7" spans="1:12" s="17" customFormat="1" ht="63.75" x14ac:dyDescent="0.2">
      <c r="A7" s="36">
        <v>101</v>
      </c>
      <c r="B7" s="37" t="s">
        <v>193</v>
      </c>
      <c r="C7" s="38" t="s">
        <v>4</v>
      </c>
      <c r="D7" s="39">
        <v>1</v>
      </c>
      <c r="E7" s="14"/>
      <c r="F7" s="40"/>
      <c r="G7" s="41">
        <f t="shared" ref="G7:G91" si="0">D7*E7</f>
        <v>0</v>
      </c>
      <c r="H7" s="42" t="s">
        <v>77</v>
      </c>
      <c r="I7" s="43" t="str">
        <f>IF(ISBLANK(F7),(IF(AND(ISNUMBER(E7),E7&lt;&gt;""),"","Vyplňte")),(IF(AND(ISNUMBER(E7),E7&lt;&gt;"",E7&lt;=F7),"","Vyplňte")))</f>
        <v>Vyplňte</v>
      </c>
      <c r="J7" s="44" t="str">
        <f>IF(AND(E7&gt;F7,F7&lt;&gt;0),"nesprávná hodnota","")</f>
        <v/>
      </c>
      <c r="L7" s="45">
        <f>IF(I7="Vyplňte",1,0)</f>
        <v>1</v>
      </c>
    </row>
    <row r="8" spans="1:12" s="17" customFormat="1" ht="18" x14ac:dyDescent="0.2">
      <c r="A8" s="46">
        <v>102</v>
      </c>
      <c r="B8" s="47" t="s">
        <v>5</v>
      </c>
      <c r="C8" s="48" t="s">
        <v>4</v>
      </c>
      <c r="D8" s="49">
        <v>1</v>
      </c>
      <c r="E8" s="13"/>
      <c r="F8" s="50"/>
      <c r="G8" s="51">
        <f t="shared" si="0"/>
        <v>0</v>
      </c>
      <c r="H8" s="52" t="s">
        <v>77</v>
      </c>
      <c r="I8" s="43" t="str">
        <f>IF(ISBLANK(F8),(IF(AND(ISNUMBER(E8),E8&lt;&gt;""),"","Vyplňte")),(IF(AND(ISNUMBER(E8),E8&lt;&gt;"",E8&lt;=F8),"","Vyplňte")))</f>
        <v>Vyplňte</v>
      </c>
      <c r="J8" s="44" t="str">
        <f t="shared" ref="J8:J71" si="1">IF(AND(E8&gt;F8,F8&lt;&gt;0),"nesprávná hodnota","")</f>
        <v/>
      </c>
      <c r="L8" s="45">
        <f>IF(I8="Vyplňte",1,0)</f>
        <v>1</v>
      </c>
    </row>
    <row r="9" spans="1:12" s="17" customFormat="1" ht="63.75" x14ac:dyDescent="0.2">
      <c r="A9" s="46">
        <v>103</v>
      </c>
      <c r="B9" s="47" t="s">
        <v>6</v>
      </c>
      <c r="C9" s="48" t="s">
        <v>7</v>
      </c>
      <c r="D9" s="49">
        <v>1</v>
      </c>
      <c r="E9" s="13"/>
      <c r="F9" s="50"/>
      <c r="G9" s="51">
        <f t="shared" si="0"/>
        <v>0</v>
      </c>
      <c r="H9" s="52" t="s">
        <v>78</v>
      </c>
      <c r="I9" s="43" t="str">
        <f t="shared" ref="I9:I20" si="2">IF(ISBLANK(F9),(IF(AND(ISNUMBER(E9),E9&lt;&gt;""),"","Vyplňte")),(IF(AND(ISNUMBER(E9),E9&lt;&gt;"",E9&lt;=F9),"","Vyplňte")))</f>
        <v>Vyplňte</v>
      </c>
      <c r="J9" s="44" t="str">
        <f t="shared" si="1"/>
        <v/>
      </c>
      <c r="L9" s="45">
        <f>IF(I9="Vyplňte",1,0)</f>
        <v>1</v>
      </c>
    </row>
    <row r="10" spans="1:12" s="17" customFormat="1" ht="18" x14ac:dyDescent="0.2">
      <c r="A10" s="46">
        <v>104</v>
      </c>
      <c r="B10" s="47" t="s">
        <v>194</v>
      </c>
      <c r="C10" s="48" t="s">
        <v>7</v>
      </c>
      <c r="D10" s="49">
        <v>1</v>
      </c>
      <c r="E10" s="13"/>
      <c r="F10" s="50"/>
      <c r="G10" s="51">
        <f t="shared" si="0"/>
        <v>0</v>
      </c>
      <c r="H10" s="52" t="s">
        <v>78</v>
      </c>
      <c r="I10" s="43" t="str">
        <f t="shared" si="2"/>
        <v>Vyplňte</v>
      </c>
      <c r="J10" s="44" t="str">
        <f t="shared" si="1"/>
        <v/>
      </c>
      <c r="L10" s="45">
        <f t="shared" ref="L10:L56" si="3">IF(I10="Vyplňte",1,0)</f>
        <v>1</v>
      </c>
    </row>
    <row r="11" spans="1:12" s="17" customFormat="1" ht="18" x14ac:dyDescent="0.2">
      <c r="A11" s="46">
        <v>105</v>
      </c>
      <c r="B11" s="47" t="s">
        <v>195</v>
      </c>
      <c r="C11" s="48" t="s">
        <v>7</v>
      </c>
      <c r="D11" s="49">
        <v>1</v>
      </c>
      <c r="E11" s="13"/>
      <c r="F11" s="50"/>
      <c r="G11" s="51">
        <f t="shared" si="0"/>
        <v>0</v>
      </c>
      <c r="H11" s="52" t="s">
        <v>78</v>
      </c>
      <c r="I11" s="43" t="str">
        <f t="shared" si="2"/>
        <v>Vyplňte</v>
      </c>
      <c r="J11" s="44" t="str">
        <f t="shared" si="1"/>
        <v/>
      </c>
      <c r="L11" s="45">
        <f t="shared" si="3"/>
        <v>1</v>
      </c>
    </row>
    <row r="12" spans="1:12" s="17" customFormat="1" ht="18" x14ac:dyDescent="0.2">
      <c r="A12" s="46">
        <v>106</v>
      </c>
      <c r="B12" s="53" t="s">
        <v>126</v>
      </c>
      <c r="C12" s="48" t="s">
        <v>120</v>
      </c>
      <c r="D12" s="49">
        <v>1</v>
      </c>
      <c r="E12" s="13"/>
      <c r="F12" s="50"/>
      <c r="G12" s="51">
        <f t="shared" si="0"/>
        <v>0</v>
      </c>
      <c r="H12" s="52" t="s">
        <v>78</v>
      </c>
      <c r="I12" s="43" t="str">
        <f t="shared" si="2"/>
        <v>Vyplňte</v>
      </c>
      <c r="J12" s="44" t="str">
        <f t="shared" si="1"/>
        <v/>
      </c>
      <c r="L12" s="45">
        <f t="shared" si="3"/>
        <v>1</v>
      </c>
    </row>
    <row r="13" spans="1:12" s="17" customFormat="1" ht="18" x14ac:dyDescent="0.2">
      <c r="A13" s="46">
        <v>107</v>
      </c>
      <c r="B13" s="53" t="s">
        <v>187</v>
      </c>
      <c r="C13" s="48" t="s">
        <v>120</v>
      </c>
      <c r="D13" s="49">
        <v>1</v>
      </c>
      <c r="E13" s="13"/>
      <c r="F13" s="50"/>
      <c r="G13" s="51">
        <f t="shared" si="0"/>
        <v>0</v>
      </c>
      <c r="H13" s="52" t="s">
        <v>78</v>
      </c>
      <c r="I13" s="43" t="str">
        <f t="shared" si="2"/>
        <v>Vyplňte</v>
      </c>
      <c r="J13" s="44" t="str">
        <f t="shared" si="1"/>
        <v/>
      </c>
      <c r="L13" s="45">
        <f t="shared" si="3"/>
        <v>1</v>
      </c>
    </row>
    <row r="14" spans="1:12" s="17" customFormat="1" ht="89.25" x14ac:dyDescent="0.2">
      <c r="A14" s="46">
        <v>108</v>
      </c>
      <c r="B14" s="47" t="s">
        <v>127</v>
      </c>
      <c r="C14" s="48" t="s">
        <v>7</v>
      </c>
      <c r="D14" s="49">
        <v>1</v>
      </c>
      <c r="E14" s="13"/>
      <c r="F14" s="50"/>
      <c r="G14" s="51">
        <f t="shared" si="0"/>
        <v>0</v>
      </c>
      <c r="H14" s="52" t="s">
        <v>77</v>
      </c>
      <c r="I14" s="43" t="str">
        <f t="shared" si="2"/>
        <v>Vyplňte</v>
      </c>
      <c r="J14" s="44" t="str">
        <f t="shared" si="1"/>
        <v/>
      </c>
      <c r="L14" s="45">
        <f t="shared" si="3"/>
        <v>1</v>
      </c>
    </row>
    <row r="15" spans="1:12" s="17" customFormat="1" ht="18" x14ac:dyDescent="0.2">
      <c r="A15" s="46">
        <v>109</v>
      </c>
      <c r="B15" s="47" t="s">
        <v>189</v>
      </c>
      <c r="C15" s="48" t="s">
        <v>7</v>
      </c>
      <c r="D15" s="49">
        <v>1</v>
      </c>
      <c r="E15" s="13"/>
      <c r="F15" s="50"/>
      <c r="G15" s="51">
        <f t="shared" si="0"/>
        <v>0</v>
      </c>
      <c r="H15" s="52" t="s">
        <v>77</v>
      </c>
      <c r="I15" s="43" t="str">
        <f t="shared" si="2"/>
        <v>Vyplňte</v>
      </c>
      <c r="J15" s="44" t="str">
        <f t="shared" si="1"/>
        <v/>
      </c>
      <c r="L15" s="45">
        <f t="shared" si="3"/>
        <v>1</v>
      </c>
    </row>
    <row r="16" spans="1:12" s="17" customFormat="1" ht="18" x14ac:dyDescent="0.2">
      <c r="A16" s="46">
        <v>110</v>
      </c>
      <c r="B16" s="47" t="s">
        <v>190</v>
      </c>
      <c r="C16" s="48" t="s">
        <v>7</v>
      </c>
      <c r="D16" s="49">
        <v>1</v>
      </c>
      <c r="E16" s="13"/>
      <c r="F16" s="50"/>
      <c r="G16" s="51">
        <f t="shared" si="0"/>
        <v>0</v>
      </c>
      <c r="H16" s="52" t="s">
        <v>77</v>
      </c>
      <c r="I16" s="43" t="str">
        <f t="shared" si="2"/>
        <v>Vyplňte</v>
      </c>
      <c r="J16" s="44" t="str">
        <f t="shared" si="1"/>
        <v/>
      </c>
      <c r="K16" s="17" t="s">
        <v>117</v>
      </c>
      <c r="L16" s="45">
        <f t="shared" si="3"/>
        <v>1</v>
      </c>
    </row>
    <row r="17" spans="1:12" s="17" customFormat="1" ht="18" x14ac:dyDescent="0.2">
      <c r="A17" s="46">
        <v>111</v>
      </c>
      <c r="B17" s="47" t="s">
        <v>129</v>
      </c>
      <c r="C17" s="48" t="s">
        <v>7</v>
      </c>
      <c r="D17" s="49">
        <v>1</v>
      </c>
      <c r="E17" s="13"/>
      <c r="F17" s="50"/>
      <c r="G17" s="51">
        <f t="shared" si="0"/>
        <v>0</v>
      </c>
      <c r="H17" s="52" t="s">
        <v>77</v>
      </c>
      <c r="I17" s="43" t="str">
        <f t="shared" si="2"/>
        <v>Vyplňte</v>
      </c>
      <c r="J17" s="44" t="str">
        <f t="shared" si="1"/>
        <v/>
      </c>
      <c r="L17" s="45">
        <f t="shared" si="3"/>
        <v>1</v>
      </c>
    </row>
    <row r="18" spans="1:12" s="17" customFormat="1" ht="89.25" x14ac:dyDescent="0.2">
      <c r="A18" s="46">
        <v>112</v>
      </c>
      <c r="B18" s="47" t="s">
        <v>128</v>
      </c>
      <c r="C18" s="48" t="s">
        <v>7</v>
      </c>
      <c r="D18" s="49">
        <v>1</v>
      </c>
      <c r="E18" s="13"/>
      <c r="F18" s="50"/>
      <c r="G18" s="51">
        <f t="shared" si="0"/>
        <v>0</v>
      </c>
      <c r="H18" s="52" t="s">
        <v>77</v>
      </c>
      <c r="I18" s="43" t="str">
        <f t="shared" si="2"/>
        <v>Vyplňte</v>
      </c>
      <c r="J18" s="44" t="str">
        <f t="shared" si="1"/>
        <v/>
      </c>
      <c r="L18" s="45">
        <f t="shared" si="3"/>
        <v>1</v>
      </c>
    </row>
    <row r="19" spans="1:12" s="17" customFormat="1" ht="18" x14ac:dyDescent="0.2">
      <c r="A19" s="46">
        <v>113</v>
      </c>
      <c r="B19" s="47" t="s">
        <v>79</v>
      </c>
      <c r="C19" s="48" t="s">
        <v>7</v>
      </c>
      <c r="D19" s="49">
        <v>1</v>
      </c>
      <c r="E19" s="13"/>
      <c r="F19" s="50"/>
      <c r="G19" s="51">
        <f t="shared" si="0"/>
        <v>0</v>
      </c>
      <c r="H19" s="52" t="s">
        <v>77</v>
      </c>
      <c r="I19" s="43" t="str">
        <f t="shared" si="2"/>
        <v>Vyplňte</v>
      </c>
      <c r="J19" s="44" t="str">
        <f t="shared" si="1"/>
        <v/>
      </c>
      <c r="L19" s="45">
        <f t="shared" si="3"/>
        <v>1</v>
      </c>
    </row>
    <row r="20" spans="1:12" s="17" customFormat="1" ht="18" x14ac:dyDescent="0.2">
      <c r="A20" s="46">
        <v>114</v>
      </c>
      <c r="B20" s="47" t="s">
        <v>172</v>
      </c>
      <c r="C20" s="48" t="s">
        <v>7</v>
      </c>
      <c r="D20" s="49">
        <v>1</v>
      </c>
      <c r="E20" s="13"/>
      <c r="F20" s="50"/>
      <c r="G20" s="51">
        <f t="shared" si="0"/>
        <v>0</v>
      </c>
      <c r="H20" s="52" t="s">
        <v>77</v>
      </c>
      <c r="I20" s="43" t="str">
        <f t="shared" si="2"/>
        <v>Vyplňte</v>
      </c>
      <c r="J20" s="44" t="str">
        <f t="shared" si="1"/>
        <v/>
      </c>
      <c r="L20" s="45">
        <f t="shared" si="3"/>
        <v>1</v>
      </c>
    </row>
    <row r="21" spans="1:12" s="17" customFormat="1" ht="18" x14ac:dyDescent="0.2">
      <c r="A21" s="46">
        <v>115</v>
      </c>
      <c r="B21" s="47" t="s">
        <v>129</v>
      </c>
      <c r="C21" s="48" t="s">
        <v>7</v>
      </c>
      <c r="D21" s="49">
        <v>1</v>
      </c>
      <c r="E21" s="13"/>
      <c r="F21" s="50"/>
      <c r="G21" s="51">
        <f t="shared" si="0"/>
        <v>0</v>
      </c>
      <c r="H21" s="52" t="s">
        <v>77</v>
      </c>
      <c r="I21" s="43" t="str">
        <f>IF(ISBLANK(F21),(IF(AND(ISNUMBER(E21),E21&lt;&gt;""),"","Vyplňte")),(IF(AND(ISNUMBER(E21),E21&lt;&gt;"",E21&lt;=F21),"","Vyplňte")))</f>
        <v>Vyplňte</v>
      </c>
      <c r="J21" s="44" t="str">
        <f t="shared" si="1"/>
        <v/>
      </c>
      <c r="L21" s="45">
        <f t="shared" si="3"/>
        <v>1</v>
      </c>
    </row>
    <row r="22" spans="1:12" s="17" customFormat="1" ht="38.25" x14ac:dyDescent="0.2">
      <c r="A22" s="46">
        <v>116</v>
      </c>
      <c r="B22" s="47" t="s">
        <v>8</v>
      </c>
      <c r="C22" s="48" t="s">
        <v>9</v>
      </c>
      <c r="D22" s="49">
        <v>1</v>
      </c>
      <c r="E22" s="13"/>
      <c r="F22" s="50"/>
      <c r="G22" s="51">
        <f t="shared" si="0"/>
        <v>0</v>
      </c>
      <c r="H22" s="52" t="s">
        <v>78</v>
      </c>
      <c r="I22" s="43" t="str">
        <f t="shared" ref="I22:I85" si="4">IF(ISBLANK(F22),(IF(AND(ISNUMBER(E22),E22&lt;&gt;""),"","Vyplňte")),(IF(AND(ISNUMBER(E22),E22&lt;&gt;"",E22&lt;=F22),"","Vyplňte")))</f>
        <v>Vyplňte</v>
      </c>
      <c r="J22" s="44" t="str">
        <f t="shared" si="1"/>
        <v/>
      </c>
      <c r="L22" s="45">
        <f t="shared" si="3"/>
        <v>1</v>
      </c>
    </row>
    <row r="23" spans="1:12" s="17" customFormat="1" ht="18" x14ac:dyDescent="0.2">
      <c r="A23" s="46">
        <v>117</v>
      </c>
      <c r="B23" s="47" t="s">
        <v>10</v>
      </c>
      <c r="C23" s="48" t="s">
        <v>9</v>
      </c>
      <c r="D23" s="49">
        <v>1</v>
      </c>
      <c r="E23" s="13"/>
      <c r="F23" s="50"/>
      <c r="G23" s="51">
        <f t="shared" si="0"/>
        <v>0</v>
      </c>
      <c r="H23" s="52" t="s">
        <v>78</v>
      </c>
      <c r="I23" s="43" t="str">
        <f t="shared" si="4"/>
        <v>Vyplňte</v>
      </c>
      <c r="J23" s="44" t="str">
        <f t="shared" si="1"/>
        <v/>
      </c>
      <c r="L23" s="45">
        <f t="shared" si="3"/>
        <v>1</v>
      </c>
    </row>
    <row r="24" spans="1:12" s="17" customFormat="1" ht="38.25" x14ac:dyDescent="0.2">
      <c r="A24" s="46">
        <v>118</v>
      </c>
      <c r="B24" s="47" t="s">
        <v>11</v>
      </c>
      <c r="C24" s="48" t="s">
        <v>9</v>
      </c>
      <c r="D24" s="49">
        <v>1</v>
      </c>
      <c r="E24" s="13"/>
      <c r="F24" s="50"/>
      <c r="G24" s="51">
        <f t="shared" si="0"/>
        <v>0</v>
      </c>
      <c r="H24" s="52" t="s">
        <v>78</v>
      </c>
      <c r="I24" s="43" t="str">
        <f t="shared" si="4"/>
        <v>Vyplňte</v>
      </c>
      <c r="J24" s="44" t="str">
        <f t="shared" si="1"/>
        <v/>
      </c>
      <c r="L24" s="45">
        <f t="shared" si="3"/>
        <v>1</v>
      </c>
    </row>
    <row r="25" spans="1:12" s="17" customFormat="1" ht="18" x14ac:dyDescent="0.2">
      <c r="A25" s="46">
        <v>119</v>
      </c>
      <c r="B25" s="47" t="s">
        <v>12</v>
      </c>
      <c r="C25" s="48" t="s">
        <v>9</v>
      </c>
      <c r="D25" s="49">
        <v>1</v>
      </c>
      <c r="E25" s="13"/>
      <c r="F25" s="50"/>
      <c r="G25" s="51">
        <f t="shared" si="0"/>
        <v>0</v>
      </c>
      <c r="H25" s="52" t="s">
        <v>78</v>
      </c>
      <c r="I25" s="43" t="str">
        <f t="shared" si="4"/>
        <v>Vyplňte</v>
      </c>
      <c r="J25" s="44" t="str">
        <f t="shared" si="1"/>
        <v/>
      </c>
      <c r="L25" s="45">
        <f t="shared" si="3"/>
        <v>1</v>
      </c>
    </row>
    <row r="26" spans="1:12" s="17" customFormat="1" ht="38.25" x14ac:dyDescent="0.2">
      <c r="A26" s="46">
        <v>120</v>
      </c>
      <c r="B26" s="54" t="s">
        <v>13</v>
      </c>
      <c r="C26" s="55" t="s">
        <v>7</v>
      </c>
      <c r="D26" s="49">
        <v>1</v>
      </c>
      <c r="E26" s="13"/>
      <c r="F26" s="50"/>
      <c r="G26" s="51">
        <f t="shared" si="0"/>
        <v>0</v>
      </c>
      <c r="H26" s="52" t="s">
        <v>77</v>
      </c>
      <c r="I26" s="43" t="str">
        <f t="shared" si="4"/>
        <v>Vyplňte</v>
      </c>
      <c r="J26" s="44" t="str">
        <f t="shared" si="1"/>
        <v/>
      </c>
      <c r="L26" s="45">
        <f t="shared" si="3"/>
        <v>1</v>
      </c>
    </row>
    <row r="27" spans="1:12" s="17" customFormat="1" ht="38.25" x14ac:dyDescent="0.2">
      <c r="A27" s="46">
        <v>121</v>
      </c>
      <c r="B27" s="54" t="s">
        <v>158</v>
      </c>
      <c r="C27" s="55" t="s">
        <v>7</v>
      </c>
      <c r="D27" s="49">
        <v>1</v>
      </c>
      <c r="E27" s="13"/>
      <c r="F27" s="50"/>
      <c r="G27" s="51">
        <f t="shared" si="0"/>
        <v>0</v>
      </c>
      <c r="H27" s="52" t="s">
        <v>78</v>
      </c>
      <c r="I27" s="43" t="str">
        <f t="shared" si="4"/>
        <v>Vyplňte</v>
      </c>
      <c r="J27" s="44" t="str">
        <f t="shared" si="1"/>
        <v/>
      </c>
      <c r="L27" s="45">
        <f t="shared" si="3"/>
        <v>1</v>
      </c>
    </row>
    <row r="28" spans="1:12" s="17" customFormat="1" ht="18" x14ac:dyDescent="0.2">
      <c r="A28" s="46">
        <v>122</v>
      </c>
      <c r="B28" s="47" t="s">
        <v>196</v>
      </c>
      <c r="C28" s="55" t="s">
        <v>7</v>
      </c>
      <c r="D28" s="49">
        <v>1</v>
      </c>
      <c r="E28" s="13"/>
      <c r="F28" s="50"/>
      <c r="G28" s="51">
        <f t="shared" si="0"/>
        <v>0</v>
      </c>
      <c r="H28" s="52" t="s">
        <v>78</v>
      </c>
      <c r="I28" s="43" t="str">
        <f t="shared" si="4"/>
        <v>Vyplňte</v>
      </c>
      <c r="J28" s="44" t="str">
        <f t="shared" si="1"/>
        <v/>
      </c>
      <c r="L28" s="45">
        <f t="shared" si="3"/>
        <v>1</v>
      </c>
    </row>
    <row r="29" spans="1:12" s="17" customFormat="1" ht="18" x14ac:dyDescent="0.2">
      <c r="A29" s="46">
        <v>123</v>
      </c>
      <c r="B29" s="47" t="s">
        <v>95</v>
      </c>
      <c r="C29" s="55" t="s">
        <v>7</v>
      </c>
      <c r="D29" s="49">
        <v>1</v>
      </c>
      <c r="E29" s="13"/>
      <c r="F29" s="50"/>
      <c r="G29" s="51">
        <f t="shared" si="0"/>
        <v>0</v>
      </c>
      <c r="H29" s="52" t="s">
        <v>78</v>
      </c>
      <c r="I29" s="43" t="str">
        <f t="shared" si="4"/>
        <v>Vyplňte</v>
      </c>
      <c r="J29" s="44" t="str">
        <f t="shared" si="1"/>
        <v/>
      </c>
      <c r="L29" s="45">
        <f t="shared" si="3"/>
        <v>1</v>
      </c>
    </row>
    <row r="30" spans="1:12" s="17" customFormat="1" ht="63.75" x14ac:dyDescent="0.2">
      <c r="A30" s="46">
        <v>124</v>
      </c>
      <c r="B30" s="54" t="s">
        <v>197</v>
      </c>
      <c r="C30" s="55" t="s">
        <v>7</v>
      </c>
      <c r="D30" s="49">
        <v>1</v>
      </c>
      <c r="E30" s="13"/>
      <c r="F30" s="50"/>
      <c r="G30" s="51">
        <f t="shared" si="0"/>
        <v>0</v>
      </c>
      <c r="H30" s="52" t="s">
        <v>78</v>
      </c>
      <c r="I30" s="43" t="str">
        <f t="shared" si="4"/>
        <v>Vyplňte</v>
      </c>
      <c r="J30" s="44" t="str">
        <f t="shared" si="1"/>
        <v/>
      </c>
      <c r="L30" s="45">
        <f t="shared" si="3"/>
        <v>1</v>
      </c>
    </row>
    <row r="31" spans="1:12" s="17" customFormat="1" ht="63.75" x14ac:dyDescent="0.2">
      <c r="A31" s="46">
        <v>125</v>
      </c>
      <c r="B31" s="47" t="s">
        <v>118</v>
      </c>
      <c r="C31" s="55" t="s">
        <v>7</v>
      </c>
      <c r="D31" s="49">
        <v>1</v>
      </c>
      <c r="E31" s="13"/>
      <c r="F31" s="50"/>
      <c r="G31" s="51">
        <f t="shared" si="0"/>
        <v>0</v>
      </c>
      <c r="H31" s="52" t="s">
        <v>78</v>
      </c>
      <c r="I31" s="43" t="str">
        <f t="shared" si="4"/>
        <v>Vyplňte</v>
      </c>
      <c r="J31" s="44" t="str">
        <f t="shared" si="1"/>
        <v/>
      </c>
      <c r="L31" s="45">
        <f t="shared" si="3"/>
        <v>1</v>
      </c>
    </row>
    <row r="32" spans="1:12" s="17" customFormat="1" ht="63.75" x14ac:dyDescent="0.2">
      <c r="A32" s="46">
        <v>126</v>
      </c>
      <c r="B32" s="47" t="s">
        <v>14</v>
      </c>
      <c r="C32" s="55" t="s">
        <v>7</v>
      </c>
      <c r="D32" s="49">
        <v>1</v>
      </c>
      <c r="E32" s="13"/>
      <c r="F32" s="50"/>
      <c r="G32" s="51">
        <f t="shared" si="0"/>
        <v>0</v>
      </c>
      <c r="H32" s="52" t="s">
        <v>78</v>
      </c>
      <c r="I32" s="43" t="str">
        <f t="shared" si="4"/>
        <v>Vyplňte</v>
      </c>
      <c r="J32" s="44" t="str">
        <f t="shared" si="1"/>
        <v/>
      </c>
      <c r="L32" s="45">
        <f t="shared" si="3"/>
        <v>1</v>
      </c>
    </row>
    <row r="33" spans="1:12" s="17" customFormat="1" ht="63.75" x14ac:dyDescent="0.2">
      <c r="A33" s="46">
        <v>127</v>
      </c>
      <c r="B33" s="47" t="s">
        <v>15</v>
      </c>
      <c r="C33" s="55" t="s">
        <v>7</v>
      </c>
      <c r="D33" s="49">
        <v>1</v>
      </c>
      <c r="E33" s="13"/>
      <c r="F33" s="50"/>
      <c r="G33" s="51">
        <f t="shared" si="0"/>
        <v>0</v>
      </c>
      <c r="H33" s="52" t="s">
        <v>78</v>
      </c>
      <c r="I33" s="43" t="str">
        <f t="shared" si="4"/>
        <v>Vyplňte</v>
      </c>
      <c r="J33" s="44" t="str">
        <f t="shared" si="1"/>
        <v/>
      </c>
      <c r="L33" s="45">
        <f t="shared" si="3"/>
        <v>1</v>
      </c>
    </row>
    <row r="34" spans="1:12" s="17" customFormat="1" ht="63.75" x14ac:dyDescent="0.2">
      <c r="A34" s="46">
        <v>128</v>
      </c>
      <c r="B34" s="47" t="s">
        <v>119</v>
      </c>
      <c r="C34" s="55" t="s">
        <v>9</v>
      </c>
      <c r="D34" s="49">
        <v>1</v>
      </c>
      <c r="E34" s="13"/>
      <c r="F34" s="50"/>
      <c r="G34" s="51">
        <f t="shared" si="0"/>
        <v>0</v>
      </c>
      <c r="H34" s="52" t="s">
        <v>78</v>
      </c>
      <c r="I34" s="43" t="str">
        <f t="shared" si="4"/>
        <v>Vyplňte</v>
      </c>
      <c r="J34" s="44" t="str">
        <f t="shared" si="1"/>
        <v/>
      </c>
      <c r="L34" s="45">
        <f t="shared" si="3"/>
        <v>1</v>
      </c>
    </row>
    <row r="35" spans="1:12" s="17" customFormat="1" ht="63.75" x14ac:dyDescent="0.2">
      <c r="A35" s="46">
        <v>129</v>
      </c>
      <c r="B35" s="47" t="s">
        <v>16</v>
      </c>
      <c r="C35" s="55" t="s">
        <v>7</v>
      </c>
      <c r="D35" s="49">
        <v>1</v>
      </c>
      <c r="E35" s="13"/>
      <c r="F35" s="50"/>
      <c r="G35" s="51">
        <f t="shared" si="0"/>
        <v>0</v>
      </c>
      <c r="H35" s="52" t="s">
        <v>78</v>
      </c>
      <c r="I35" s="43" t="str">
        <f t="shared" si="4"/>
        <v>Vyplňte</v>
      </c>
      <c r="J35" s="44" t="str">
        <f t="shared" si="1"/>
        <v/>
      </c>
      <c r="L35" s="45">
        <f t="shared" si="3"/>
        <v>1</v>
      </c>
    </row>
    <row r="36" spans="1:12" s="17" customFormat="1" ht="18" x14ac:dyDescent="0.2">
      <c r="A36" s="46">
        <v>130</v>
      </c>
      <c r="B36" s="47" t="s">
        <v>159</v>
      </c>
      <c r="C36" s="55" t="s">
        <v>7</v>
      </c>
      <c r="D36" s="49">
        <v>1</v>
      </c>
      <c r="E36" s="13"/>
      <c r="F36" s="50"/>
      <c r="G36" s="51">
        <f t="shared" ref="G36:G37" si="5">D36*E36</f>
        <v>0</v>
      </c>
      <c r="H36" s="52" t="s">
        <v>78</v>
      </c>
      <c r="I36" s="43" t="str">
        <f t="shared" si="4"/>
        <v>Vyplňte</v>
      </c>
      <c r="J36" s="44" t="str">
        <f t="shared" si="1"/>
        <v/>
      </c>
      <c r="L36" s="45">
        <f t="shared" si="3"/>
        <v>1</v>
      </c>
    </row>
    <row r="37" spans="1:12" s="17" customFormat="1" ht="18" x14ac:dyDescent="0.2">
      <c r="A37" s="46">
        <v>131</v>
      </c>
      <c r="B37" s="47" t="s">
        <v>129</v>
      </c>
      <c r="C37" s="55" t="s">
        <v>7</v>
      </c>
      <c r="D37" s="49">
        <v>1</v>
      </c>
      <c r="E37" s="13"/>
      <c r="F37" s="50"/>
      <c r="G37" s="51">
        <f t="shared" si="5"/>
        <v>0</v>
      </c>
      <c r="H37" s="52" t="s">
        <v>78</v>
      </c>
      <c r="I37" s="43" t="str">
        <f t="shared" si="4"/>
        <v>Vyplňte</v>
      </c>
      <c r="J37" s="44" t="str">
        <f t="shared" si="1"/>
        <v/>
      </c>
      <c r="L37" s="45">
        <f t="shared" si="3"/>
        <v>1</v>
      </c>
    </row>
    <row r="38" spans="1:12" s="17" customFormat="1" ht="89.25" x14ac:dyDescent="0.2">
      <c r="A38" s="46">
        <v>132</v>
      </c>
      <c r="B38" s="47" t="s">
        <v>63</v>
      </c>
      <c r="C38" s="55" t="s">
        <v>7</v>
      </c>
      <c r="D38" s="49">
        <v>1</v>
      </c>
      <c r="E38" s="13"/>
      <c r="F38" s="50"/>
      <c r="G38" s="51">
        <f t="shared" si="0"/>
        <v>0</v>
      </c>
      <c r="H38" s="52" t="s">
        <v>77</v>
      </c>
      <c r="I38" s="43" t="str">
        <f t="shared" si="4"/>
        <v>Vyplňte</v>
      </c>
      <c r="J38" s="44" t="str">
        <f t="shared" si="1"/>
        <v/>
      </c>
      <c r="L38" s="45">
        <f t="shared" si="3"/>
        <v>1</v>
      </c>
    </row>
    <row r="39" spans="1:12" s="17" customFormat="1" ht="18" x14ac:dyDescent="0.2">
      <c r="A39" s="46">
        <v>133</v>
      </c>
      <c r="B39" s="47" t="s">
        <v>80</v>
      </c>
      <c r="C39" s="55" t="s">
        <v>7</v>
      </c>
      <c r="D39" s="49">
        <v>1</v>
      </c>
      <c r="E39" s="13"/>
      <c r="F39" s="50"/>
      <c r="G39" s="51">
        <f t="shared" si="0"/>
        <v>0</v>
      </c>
      <c r="H39" s="52" t="s">
        <v>77</v>
      </c>
      <c r="I39" s="43" t="str">
        <f t="shared" si="4"/>
        <v>Vyplňte</v>
      </c>
      <c r="J39" s="44" t="str">
        <f t="shared" si="1"/>
        <v/>
      </c>
      <c r="L39" s="45">
        <f t="shared" si="3"/>
        <v>1</v>
      </c>
    </row>
    <row r="40" spans="1:12" s="17" customFormat="1" ht="25.5" x14ac:dyDescent="0.2">
      <c r="A40" s="46">
        <v>134</v>
      </c>
      <c r="B40" s="47" t="s">
        <v>17</v>
      </c>
      <c r="C40" s="55" t="s">
        <v>9</v>
      </c>
      <c r="D40" s="49">
        <v>1</v>
      </c>
      <c r="E40" s="13"/>
      <c r="F40" s="50"/>
      <c r="G40" s="51">
        <f t="shared" si="0"/>
        <v>0</v>
      </c>
      <c r="H40" s="52" t="s">
        <v>77</v>
      </c>
      <c r="I40" s="43" t="str">
        <f t="shared" si="4"/>
        <v>Vyplňte</v>
      </c>
      <c r="J40" s="44" t="str">
        <f t="shared" si="1"/>
        <v/>
      </c>
      <c r="L40" s="45">
        <f t="shared" si="3"/>
        <v>1</v>
      </c>
    </row>
    <row r="41" spans="1:12" s="17" customFormat="1" ht="51" x14ac:dyDescent="0.2">
      <c r="A41" s="46">
        <v>135</v>
      </c>
      <c r="B41" s="54" t="s">
        <v>160</v>
      </c>
      <c r="C41" s="55" t="s">
        <v>7</v>
      </c>
      <c r="D41" s="49">
        <v>1</v>
      </c>
      <c r="E41" s="13"/>
      <c r="F41" s="50"/>
      <c r="G41" s="51">
        <f t="shared" si="0"/>
        <v>0</v>
      </c>
      <c r="H41" s="52" t="s">
        <v>77</v>
      </c>
      <c r="I41" s="43" t="str">
        <f t="shared" si="4"/>
        <v>Vyplňte</v>
      </c>
      <c r="J41" s="44" t="str">
        <f t="shared" si="1"/>
        <v/>
      </c>
      <c r="L41" s="45">
        <f t="shared" si="3"/>
        <v>1</v>
      </c>
    </row>
    <row r="42" spans="1:12" s="17" customFormat="1" ht="25.5" x14ac:dyDescent="0.2">
      <c r="A42" s="46">
        <v>136</v>
      </c>
      <c r="B42" s="56" t="s">
        <v>198</v>
      </c>
      <c r="C42" s="57" t="s">
        <v>9</v>
      </c>
      <c r="D42" s="49">
        <v>1</v>
      </c>
      <c r="E42" s="13"/>
      <c r="F42" s="50"/>
      <c r="G42" s="51">
        <f t="shared" si="0"/>
        <v>0</v>
      </c>
      <c r="H42" s="52" t="s">
        <v>78</v>
      </c>
      <c r="I42" s="43" t="str">
        <f t="shared" si="4"/>
        <v>Vyplňte</v>
      </c>
      <c r="J42" s="44" t="str">
        <f t="shared" si="1"/>
        <v/>
      </c>
      <c r="K42" s="58"/>
      <c r="L42" s="45">
        <f t="shared" si="3"/>
        <v>1</v>
      </c>
    </row>
    <row r="43" spans="1:12" s="17" customFormat="1" ht="25.5" x14ac:dyDescent="0.2">
      <c r="A43" s="46">
        <v>137</v>
      </c>
      <c r="B43" s="59" t="s">
        <v>199</v>
      </c>
      <c r="C43" s="57" t="s">
        <v>9</v>
      </c>
      <c r="D43" s="49">
        <v>1</v>
      </c>
      <c r="E43" s="13"/>
      <c r="F43" s="50"/>
      <c r="G43" s="51">
        <f t="shared" si="0"/>
        <v>0</v>
      </c>
      <c r="H43" s="52" t="s">
        <v>78</v>
      </c>
      <c r="I43" s="43" t="str">
        <f t="shared" si="4"/>
        <v>Vyplňte</v>
      </c>
      <c r="J43" s="44" t="str">
        <f t="shared" si="1"/>
        <v/>
      </c>
      <c r="K43" s="58"/>
      <c r="L43" s="45">
        <f t="shared" si="3"/>
        <v>1</v>
      </c>
    </row>
    <row r="44" spans="1:12" s="17" customFormat="1" ht="25.5" x14ac:dyDescent="0.2">
      <c r="A44" s="46">
        <v>138</v>
      </c>
      <c r="B44" s="47" t="s">
        <v>18</v>
      </c>
      <c r="C44" s="55" t="s">
        <v>9</v>
      </c>
      <c r="D44" s="49">
        <v>1</v>
      </c>
      <c r="E44" s="13"/>
      <c r="F44" s="50"/>
      <c r="G44" s="51">
        <f t="shared" si="0"/>
        <v>0</v>
      </c>
      <c r="H44" s="52" t="s">
        <v>78</v>
      </c>
      <c r="I44" s="43" t="str">
        <f t="shared" si="4"/>
        <v>Vyplňte</v>
      </c>
      <c r="J44" s="44" t="str">
        <f t="shared" si="1"/>
        <v/>
      </c>
      <c r="L44" s="45">
        <f t="shared" si="3"/>
        <v>1</v>
      </c>
    </row>
    <row r="45" spans="1:12" s="17" customFormat="1" ht="25.5" x14ac:dyDescent="0.2">
      <c r="A45" s="46">
        <v>139</v>
      </c>
      <c r="B45" s="47" t="s">
        <v>19</v>
      </c>
      <c r="C45" s="55" t="s">
        <v>9</v>
      </c>
      <c r="D45" s="49">
        <v>1</v>
      </c>
      <c r="E45" s="13"/>
      <c r="F45" s="50"/>
      <c r="G45" s="51">
        <f t="shared" si="0"/>
        <v>0</v>
      </c>
      <c r="H45" s="52" t="s">
        <v>78</v>
      </c>
      <c r="I45" s="43" t="str">
        <f t="shared" si="4"/>
        <v>Vyplňte</v>
      </c>
      <c r="J45" s="44" t="str">
        <f t="shared" si="1"/>
        <v/>
      </c>
      <c r="L45" s="45">
        <f t="shared" si="3"/>
        <v>1</v>
      </c>
    </row>
    <row r="46" spans="1:12" s="17" customFormat="1" ht="38.25" x14ac:dyDescent="0.2">
      <c r="A46" s="46">
        <v>140</v>
      </c>
      <c r="B46" s="47" t="s">
        <v>130</v>
      </c>
      <c r="C46" s="55" t="s">
        <v>9</v>
      </c>
      <c r="D46" s="49">
        <v>1</v>
      </c>
      <c r="E46" s="13"/>
      <c r="F46" s="50"/>
      <c r="G46" s="51">
        <f t="shared" si="0"/>
        <v>0</v>
      </c>
      <c r="H46" s="52" t="s">
        <v>78</v>
      </c>
      <c r="I46" s="43" t="str">
        <f t="shared" si="4"/>
        <v>Vyplňte</v>
      </c>
      <c r="J46" s="44" t="str">
        <f t="shared" si="1"/>
        <v/>
      </c>
      <c r="L46" s="45">
        <f t="shared" si="3"/>
        <v>1</v>
      </c>
    </row>
    <row r="47" spans="1:12" s="17" customFormat="1" ht="38.25" x14ac:dyDescent="0.2">
      <c r="A47" s="46">
        <v>141</v>
      </c>
      <c r="B47" s="59" t="s">
        <v>192</v>
      </c>
      <c r="C47" s="55" t="s">
        <v>4</v>
      </c>
      <c r="D47" s="49">
        <v>1</v>
      </c>
      <c r="E47" s="13"/>
      <c r="F47" s="50"/>
      <c r="G47" s="51">
        <f t="shared" si="0"/>
        <v>0</v>
      </c>
      <c r="H47" s="52" t="s">
        <v>77</v>
      </c>
      <c r="I47" s="43" t="str">
        <f t="shared" si="4"/>
        <v>Vyplňte</v>
      </c>
      <c r="J47" s="44" t="str">
        <f t="shared" si="1"/>
        <v/>
      </c>
      <c r="L47" s="45">
        <f t="shared" si="3"/>
        <v>1</v>
      </c>
    </row>
    <row r="48" spans="1:12" s="17" customFormat="1" ht="25.5" x14ac:dyDescent="0.2">
      <c r="A48" s="46">
        <v>142</v>
      </c>
      <c r="B48" s="54" t="s">
        <v>131</v>
      </c>
      <c r="C48" s="55" t="s">
        <v>9</v>
      </c>
      <c r="D48" s="49">
        <v>1</v>
      </c>
      <c r="E48" s="13"/>
      <c r="F48" s="50"/>
      <c r="G48" s="51">
        <f t="shared" si="0"/>
        <v>0</v>
      </c>
      <c r="H48" s="52" t="s">
        <v>78</v>
      </c>
      <c r="I48" s="43" t="str">
        <f t="shared" si="4"/>
        <v>Vyplňte</v>
      </c>
      <c r="J48" s="44" t="str">
        <f t="shared" si="1"/>
        <v/>
      </c>
      <c r="L48" s="45">
        <f t="shared" si="3"/>
        <v>1</v>
      </c>
    </row>
    <row r="49" spans="1:12" s="17" customFormat="1" ht="51" x14ac:dyDescent="0.2">
      <c r="A49" s="46">
        <v>143</v>
      </c>
      <c r="B49" s="60" t="s">
        <v>200</v>
      </c>
      <c r="C49" s="55" t="s">
        <v>9</v>
      </c>
      <c r="D49" s="49">
        <v>1</v>
      </c>
      <c r="E49" s="13"/>
      <c r="F49" s="50"/>
      <c r="G49" s="51">
        <f t="shared" ref="G49" si="6">D49*E49</f>
        <v>0</v>
      </c>
      <c r="H49" s="52" t="s">
        <v>77</v>
      </c>
      <c r="I49" s="43" t="str">
        <f t="shared" si="4"/>
        <v>Vyplňte</v>
      </c>
      <c r="J49" s="44" t="str">
        <f t="shared" si="1"/>
        <v/>
      </c>
      <c r="L49" s="45">
        <f t="shared" si="3"/>
        <v>1</v>
      </c>
    </row>
    <row r="50" spans="1:12" s="17" customFormat="1" ht="51" x14ac:dyDescent="0.2">
      <c r="A50" s="46">
        <v>144</v>
      </c>
      <c r="B50" s="60" t="s">
        <v>191</v>
      </c>
      <c r="C50" s="57" t="s">
        <v>9</v>
      </c>
      <c r="D50" s="49">
        <v>1</v>
      </c>
      <c r="E50" s="13"/>
      <c r="F50" s="50"/>
      <c r="G50" s="51">
        <f t="shared" si="0"/>
        <v>0</v>
      </c>
      <c r="H50" s="52" t="s">
        <v>77</v>
      </c>
      <c r="I50" s="43" t="str">
        <f t="shared" si="4"/>
        <v>Vyplňte</v>
      </c>
      <c r="J50" s="44" t="str">
        <f t="shared" si="1"/>
        <v/>
      </c>
      <c r="K50" s="58"/>
      <c r="L50" s="45">
        <f t="shared" si="3"/>
        <v>1</v>
      </c>
    </row>
    <row r="51" spans="1:12" s="17" customFormat="1" ht="25.5" x14ac:dyDescent="0.2">
      <c r="A51" s="46">
        <v>145</v>
      </c>
      <c r="B51" s="47" t="s">
        <v>20</v>
      </c>
      <c r="C51" s="55" t="s">
        <v>7</v>
      </c>
      <c r="D51" s="49">
        <v>1</v>
      </c>
      <c r="E51" s="13"/>
      <c r="F51" s="50"/>
      <c r="G51" s="51">
        <f t="shared" si="0"/>
        <v>0</v>
      </c>
      <c r="H51" s="52" t="s">
        <v>78</v>
      </c>
      <c r="I51" s="43" t="str">
        <f t="shared" si="4"/>
        <v>Vyplňte</v>
      </c>
      <c r="J51" s="44" t="str">
        <f t="shared" si="1"/>
        <v/>
      </c>
      <c r="L51" s="45">
        <f t="shared" si="3"/>
        <v>1</v>
      </c>
    </row>
    <row r="52" spans="1:12" s="17" customFormat="1" ht="25.5" x14ac:dyDescent="0.2">
      <c r="A52" s="46">
        <v>146</v>
      </c>
      <c r="B52" s="47" t="s">
        <v>21</v>
      </c>
      <c r="C52" s="55" t="s">
        <v>9</v>
      </c>
      <c r="D52" s="49">
        <v>1</v>
      </c>
      <c r="E52" s="13"/>
      <c r="F52" s="50"/>
      <c r="G52" s="51">
        <f t="shared" si="0"/>
        <v>0</v>
      </c>
      <c r="H52" s="52" t="s">
        <v>78</v>
      </c>
      <c r="I52" s="43" t="str">
        <f t="shared" si="4"/>
        <v>Vyplňte</v>
      </c>
      <c r="J52" s="44" t="str">
        <f t="shared" si="1"/>
        <v/>
      </c>
      <c r="K52" s="17" t="s">
        <v>117</v>
      </c>
      <c r="L52" s="45">
        <f t="shared" si="3"/>
        <v>1</v>
      </c>
    </row>
    <row r="53" spans="1:12" s="17" customFormat="1" ht="25.5" x14ac:dyDescent="0.2">
      <c r="A53" s="46">
        <v>147</v>
      </c>
      <c r="B53" s="54" t="s">
        <v>201</v>
      </c>
      <c r="C53" s="61" t="s">
        <v>9</v>
      </c>
      <c r="D53" s="49">
        <v>1</v>
      </c>
      <c r="E53" s="13"/>
      <c r="F53" s="50"/>
      <c r="G53" s="51">
        <f t="shared" si="0"/>
        <v>0</v>
      </c>
      <c r="H53" s="52" t="s">
        <v>77</v>
      </c>
      <c r="I53" s="43" t="str">
        <f t="shared" si="4"/>
        <v>Vyplňte</v>
      </c>
      <c r="J53" s="44" t="str">
        <f t="shared" si="1"/>
        <v/>
      </c>
      <c r="L53" s="45">
        <f t="shared" si="3"/>
        <v>1</v>
      </c>
    </row>
    <row r="54" spans="1:12" s="17" customFormat="1" ht="18" x14ac:dyDescent="0.2">
      <c r="A54" s="46">
        <v>148</v>
      </c>
      <c r="B54" s="47" t="s">
        <v>61</v>
      </c>
      <c r="C54" s="61" t="s">
        <v>9</v>
      </c>
      <c r="D54" s="49">
        <v>1</v>
      </c>
      <c r="E54" s="13"/>
      <c r="F54" s="50"/>
      <c r="G54" s="51">
        <f t="shared" si="0"/>
        <v>0</v>
      </c>
      <c r="H54" s="52" t="s">
        <v>77</v>
      </c>
      <c r="I54" s="43" t="str">
        <f t="shared" si="4"/>
        <v>Vyplňte</v>
      </c>
      <c r="J54" s="44" t="str">
        <f t="shared" si="1"/>
        <v/>
      </c>
      <c r="L54" s="45">
        <f t="shared" si="3"/>
        <v>1</v>
      </c>
    </row>
    <row r="55" spans="1:12" s="17" customFormat="1" ht="25.5" x14ac:dyDescent="0.2">
      <c r="A55" s="46">
        <v>149</v>
      </c>
      <c r="B55" s="47" t="s">
        <v>54</v>
      </c>
      <c r="C55" s="61" t="s">
        <v>9</v>
      </c>
      <c r="D55" s="49">
        <v>1</v>
      </c>
      <c r="E55" s="13"/>
      <c r="F55" s="50"/>
      <c r="G55" s="51">
        <f t="shared" si="0"/>
        <v>0</v>
      </c>
      <c r="H55" s="52" t="s">
        <v>78</v>
      </c>
      <c r="I55" s="43" t="str">
        <f t="shared" si="4"/>
        <v>Vyplňte</v>
      </c>
      <c r="J55" s="44" t="str">
        <f t="shared" si="1"/>
        <v/>
      </c>
      <c r="L55" s="45">
        <f t="shared" si="3"/>
        <v>1</v>
      </c>
    </row>
    <row r="56" spans="1:12" s="17" customFormat="1" ht="51.75" thickBot="1" x14ac:dyDescent="0.25">
      <c r="A56" s="62">
        <v>150</v>
      </c>
      <c r="B56" s="63" t="s">
        <v>62</v>
      </c>
      <c r="C56" s="64" t="s">
        <v>53</v>
      </c>
      <c r="D56" s="65">
        <v>1</v>
      </c>
      <c r="E56" s="8"/>
      <c r="F56" s="66"/>
      <c r="G56" s="67">
        <f>D56*E56</f>
        <v>0</v>
      </c>
      <c r="H56" s="68" t="s">
        <v>77</v>
      </c>
      <c r="I56" s="43" t="str">
        <f t="shared" si="4"/>
        <v>Vyplňte</v>
      </c>
      <c r="J56" s="44" t="str">
        <f t="shared" si="1"/>
        <v/>
      </c>
      <c r="L56" s="45">
        <f t="shared" si="3"/>
        <v>1</v>
      </c>
    </row>
    <row r="57" spans="1:12" s="17" customFormat="1" ht="18" x14ac:dyDescent="0.2">
      <c r="A57" s="69"/>
      <c r="B57" s="70"/>
      <c r="C57" s="71"/>
      <c r="D57" s="72"/>
      <c r="E57" s="1"/>
      <c r="F57" s="1"/>
      <c r="G57" s="73"/>
      <c r="H57" s="74"/>
      <c r="I57" s="43"/>
      <c r="J57" s="44"/>
    </row>
    <row r="58" spans="1:12" s="17" customFormat="1" ht="18.75" thickBot="1" x14ac:dyDescent="0.25">
      <c r="A58" s="71"/>
      <c r="B58" s="75" t="s">
        <v>132</v>
      </c>
      <c r="C58" s="71"/>
      <c r="D58" s="72"/>
      <c r="E58" s="1"/>
      <c r="F58" s="1"/>
      <c r="G58" s="73"/>
      <c r="H58" s="74"/>
      <c r="I58" s="43"/>
      <c r="J58" s="44"/>
    </row>
    <row r="59" spans="1:12" s="17" customFormat="1" ht="38.25" x14ac:dyDescent="0.2">
      <c r="A59" s="76">
        <v>201</v>
      </c>
      <c r="B59" s="77" t="s">
        <v>22</v>
      </c>
      <c r="C59" s="78" t="s">
        <v>4</v>
      </c>
      <c r="D59" s="79">
        <v>1</v>
      </c>
      <c r="E59" s="6"/>
      <c r="F59" s="80"/>
      <c r="G59" s="81">
        <f t="shared" si="0"/>
        <v>0</v>
      </c>
      <c r="H59" s="82" t="s">
        <v>78</v>
      </c>
      <c r="I59" s="43" t="str">
        <f t="shared" si="4"/>
        <v>Vyplňte</v>
      </c>
      <c r="J59" s="44" t="str">
        <f t="shared" si="1"/>
        <v/>
      </c>
      <c r="L59" s="45">
        <f t="shared" ref="L59:L88" si="7">IF(I59="Vyplňte",1,0)</f>
        <v>1</v>
      </c>
    </row>
    <row r="60" spans="1:12" s="17" customFormat="1" ht="38.25" x14ac:dyDescent="0.2">
      <c r="A60" s="46">
        <v>202</v>
      </c>
      <c r="B60" s="47" t="s">
        <v>23</v>
      </c>
      <c r="C60" s="55" t="s">
        <v>7</v>
      </c>
      <c r="D60" s="49">
        <v>1</v>
      </c>
      <c r="E60" s="7"/>
      <c r="F60" s="50"/>
      <c r="G60" s="51">
        <f t="shared" si="0"/>
        <v>0</v>
      </c>
      <c r="H60" s="52" t="s">
        <v>78</v>
      </c>
      <c r="I60" s="43" t="str">
        <f t="shared" si="4"/>
        <v>Vyplňte</v>
      </c>
      <c r="J60" s="44" t="str">
        <f t="shared" si="1"/>
        <v/>
      </c>
      <c r="L60" s="45">
        <f t="shared" si="7"/>
        <v>1</v>
      </c>
    </row>
    <row r="61" spans="1:12" s="17" customFormat="1" ht="76.5" x14ac:dyDescent="0.2">
      <c r="A61" s="46">
        <v>203</v>
      </c>
      <c r="B61" s="47" t="s">
        <v>81</v>
      </c>
      <c r="C61" s="55" t="s">
        <v>4</v>
      </c>
      <c r="D61" s="49">
        <v>1</v>
      </c>
      <c r="E61" s="7"/>
      <c r="F61" s="50"/>
      <c r="G61" s="51">
        <f t="shared" si="0"/>
        <v>0</v>
      </c>
      <c r="H61" s="52" t="s">
        <v>77</v>
      </c>
      <c r="I61" s="43" t="str">
        <f t="shared" si="4"/>
        <v>Vyplňte</v>
      </c>
      <c r="J61" s="44" t="str">
        <f t="shared" si="1"/>
        <v/>
      </c>
      <c r="L61" s="45">
        <f t="shared" si="7"/>
        <v>1</v>
      </c>
    </row>
    <row r="62" spans="1:12" s="17" customFormat="1" ht="18" x14ac:dyDescent="0.2">
      <c r="A62" s="46">
        <v>204</v>
      </c>
      <c r="B62" s="47" t="s">
        <v>82</v>
      </c>
      <c r="C62" s="55" t="s">
        <v>4</v>
      </c>
      <c r="D62" s="49">
        <v>1</v>
      </c>
      <c r="E62" s="7"/>
      <c r="F62" s="50"/>
      <c r="G62" s="51">
        <f t="shared" si="0"/>
        <v>0</v>
      </c>
      <c r="H62" s="52" t="s">
        <v>77</v>
      </c>
      <c r="I62" s="43" t="str">
        <f t="shared" si="4"/>
        <v>Vyplňte</v>
      </c>
      <c r="J62" s="44" t="str">
        <f t="shared" si="1"/>
        <v/>
      </c>
      <c r="L62" s="45">
        <f t="shared" si="7"/>
        <v>1</v>
      </c>
    </row>
    <row r="63" spans="1:12" s="17" customFormat="1" ht="18" x14ac:dyDescent="0.2">
      <c r="A63" s="46">
        <v>205</v>
      </c>
      <c r="B63" s="47" t="s">
        <v>5</v>
      </c>
      <c r="C63" s="55" t="s">
        <v>4</v>
      </c>
      <c r="D63" s="49">
        <v>1</v>
      </c>
      <c r="E63" s="7"/>
      <c r="F63" s="50"/>
      <c r="G63" s="51">
        <f t="shared" si="0"/>
        <v>0</v>
      </c>
      <c r="H63" s="52" t="s">
        <v>77</v>
      </c>
      <c r="I63" s="43" t="str">
        <f t="shared" si="4"/>
        <v>Vyplňte</v>
      </c>
      <c r="J63" s="44" t="str">
        <f t="shared" si="1"/>
        <v/>
      </c>
      <c r="L63" s="45">
        <f t="shared" si="7"/>
        <v>1</v>
      </c>
    </row>
    <row r="64" spans="1:12" s="17" customFormat="1" ht="76.5" x14ac:dyDescent="0.2">
      <c r="A64" s="46">
        <v>206</v>
      </c>
      <c r="B64" s="47" t="s">
        <v>24</v>
      </c>
      <c r="C64" s="55" t="s">
        <v>7</v>
      </c>
      <c r="D64" s="49">
        <v>1</v>
      </c>
      <c r="E64" s="7"/>
      <c r="F64" s="50"/>
      <c r="G64" s="51">
        <f t="shared" si="0"/>
        <v>0</v>
      </c>
      <c r="H64" s="52" t="s">
        <v>77</v>
      </c>
      <c r="I64" s="43" t="str">
        <f t="shared" si="4"/>
        <v>Vyplňte</v>
      </c>
      <c r="J64" s="44" t="str">
        <f t="shared" si="1"/>
        <v/>
      </c>
      <c r="L64" s="45">
        <f t="shared" si="7"/>
        <v>1</v>
      </c>
    </row>
    <row r="65" spans="1:12" s="17" customFormat="1" ht="18" x14ac:dyDescent="0.2">
      <c r="A65" s="46">
        <v>207</v>
      </c>
      <c r="B65" s="47" t="s">
        <v>133</v>
      </c>
      <c r="C65" s="55" t="s">
        <v>7</v>
      </c>
      <c r="D65" s="49">
        <v>1</v>
      </c>
      <c r="E65" s="7"/>
      <c r="F65" s="50"/>
      <c r="G65" s="51">
        <f t="shared" si="0"/>
        <v>0</v>
      </c>
      <c r="H65" s="52" t="s">
        <v>77</v>
      </c>
      <c r="I65" s="43" t="str">
        <f t="shared" si="4"/>
        <v>Vyplňte</v>
      </c>
      <c r="J65" s="44" t="str">
        <f t="shared" si="1"/>
        <v/>
      </c>
      <c r="L65" s="45">
        <f t="shared" si="7"/>
        <v>1</v>
      </c>
    </row>
    <row r="66" spans="1:12" s="86" customFormat="1" ht="18" x14ac:dyDescent="0.2">
      <c r="A66" s="46">
        <v>208</v>
      </c>
      <c r="B66" s="83" t="s">
        <v>134</v>
      </c>
      <c r="C66" s="84" t="s">
        <v>7</v>
      </c>
      <c r="D66" s="85">
        <v>1</v>
      </c>
      <c r="E66" s="7"/>
      <c r="F66" s="50"/>
      <c r="G66" s="51">
        <f t="shared" ref="G66" si="8">D66*E66</f>
        <v>0</v>
      </c>
      <c r="H66" s="52" t="s">
        <v>77</v>
      </c>
      <c r="I66" s="43" t="str">
        <f t="shared" si="4"/>
        <v>Vyplňte</v>
      </c>
      <c r="J66" s="44" t="str">
        <f t="shared" si="1"/>
        <v/>
      </c>
      <c r="L66" s="45">
        <f t="shared" si="7"/>
        <v>1</v>
      </c>
    </row>
    <row r="67" spans="1:12" s="17" customFormat="1" ht="102" x14ac:dyDescent="0.2">
      <c r="A67" s="46">
        <v>209</v>
      </c>
      <c r="B67" s="47" t="s">
        <v>25</v>
      </c>
      <c r="C67" s="55" t="s">
        <v>7</v>
      </c>
      <c r="D67" s="49">
        <v>1</v>
      </c>
      <c r="E67" s="7"/>
      <c r="F67" s="50"/>
      <c r="G67" s="51">
        <f t="shared" si="0"/>
        <v>0</v>
      </c>
      <c r="H67" s="52" t="s">
        <v>77</v>
      </c>
      <c r="I67" s="43" t="str">
        <f t="shared" si="4"/>
        <v>Vyplňte</v>
      </c>
      <c r="J67" s="44" t="str">
        <f t="shared" si="1"/>
        <v/>
      </c>
      <c r="L67" s="45">
        <f t="shared" si="7"/>
        <v>1</v>
      </c>
    </row>
    <row r="68" spans="1:12" s="17" customFormat="1" ht="18" x14ac:dyDescent="0.2">
      <c r="A68" s="46">
        <v>210</v>
      </c>
      <c r="B68" s="47" t="s">
        <v>83</v>
      </c>
      <c r="C68" s="55" t="s">
        <v>7</v>
      </c>
      <c r="D68" s="49">
        <v>1</v>
      </c>
      <c r="E68" s="7"/>
      <c r="F68" s="50"/>
      <c r="G68" s="51">
        <f t="shared" si="0"/>
        <v>0</v>
      </c>
      <c r="H68" s="52" t="s">
        <v>77</v>
      </c>
      <c r="I68" s="43" t="str">
        <f t="shared" si="4"/>
        <v>Vyplňte</v>
      </c>
      <c r="J68" s="44" t="str">
        <f t="shared" si="1"/>
        <v/>
      </c>
      <c r="L68" s="45">
        <f t="shared" si="7"/>
        <v>1</v>
      </c>
    </row>
    <row r="69" spans="1:12" s="17" customFormat="1" ht="18" x14ac:dyDescent="0.2">
      <c r="A69" s="46">
        <v>211</v>
      </c>
      <c r="B69" s="47" t="s">
        <v>84</v>
      </c>
      <c r="C69" s="55" t="s">
        <v>7</v>
      </c>
      <c r="D69" s="49">
        <v>1</v>
      </c>
      <c r="E69" s="7"/>
      <c r="F69" s="50"/>
      <c r="G69" s="51">
        <f t="shared" si="0"/>
        <v>0</v>
      </c>
      <c r="H69" s="52" t="s">
        <v>77</v>
      </c>
      <c r="I69" s="43" t="str">
        <f t="shared" si="4"/>
        <v>Vyplňte</v>
      </c>
      <c r="J69" s="44" t="str">
        <f t="shared" si="1"/>
        <v/>
      </c>
      <c r="L69" s="45">
        <f t="shared" si="7"/>
        <v>1</v>
      </c>
    </row>
    <row r="70" spans="1:12" s="17" customFormat="1" ht="51" x14ac:dyDescent="0.2">
      <c r="A70" s="46">
        <v>212</v>
      </c>
      <c r="B70" s="47" t="s">
        <v>64</v>
      </c>
      <c r="C70" s="55" t="s">
        <v>7</v>
      </c>
      <c r="D70" s="49">
        <v>1</v>
      </c>
      <c r="E70" s="7"/>
      <c r="F70" s="50"/>
      <c r="G70" s="51">
        <f t="shared" si="0"/>
        <v>0</v>
      </c>
      <c r="H70" s="52" t="s">
        <v>77</v>
      </c>
      <c r="I70" s="43" t="str">
        <f t="shared" si="4"/>
        <v>Vyplňte</v>
      </c>
      <c r="J70" s="44" t="str">
        <f t="shared" si="1"/>
        <v/>
      </c>
      <c r="L70" s="45">
        <f t="shared" si="7"/>
        <v>1</v>
      </c>
    </row>
    <row r="71" spans="1:12" s="17" customFormat="1" ht="18" x14ac:dyDescent="0.2">
      <c r="A71" s="46">
        <v>213</v>
      </c>
      <c r="B71" s="47" t="s">
        <v>161</v>
      </c>
      <c r="C71" s="55" t="s">
        <v>7</v>
      </c>
      <c r="D71" s="49">
        <v>1</v>
      </c>
      <c r="E71" s="7"/>
      <c r="F71" s="50"/>
      <c r="G71" s="51">
        <f t="shared" si="0"/>
        <v>0</v>
      </c>
      <c r="H71" s="52"/>
      <c r="I71" s="43" t="str">
        <f t="shared" si="4"/>
        <v>Vyplňte</v>
      </c>
      <c r="J71" s="44" t="str">
        <f t="shared" si="1"/>
        <v/>
      </c>
      <c r="L71" s="45">
        <f t="shared" si="7"/>
        <v>1</v>
      </c>
    </row>
    <row r="72" spans="1:12" s="17" customFormat="1" ht="38.25" x14ac:dyDescent="0.2">
      <c r="A72" s="46">
        <v>214</v>
      </c>
      <c r="B72" s="47" t="s">
        <v>26</v>
      </c>
      <c r="C72" s="55" t="s">
        <v>7</v>
      </c>
      <c r="D72" s="49">
        <v>1</v>
      </c>
      <c r="E72" s="7"/>
      <c r="F72" s="50"/>
      <c r="G72" s="51">
        <f t="shared" si="0"/>
        <v>0</v>
      </c>
      <c r="H72" s="52" t="s">
        <v>77</v>
      </c>
      <c r="I72" s="43" t="str">
        <f t="shared" si="4"/>
        <v>Vyplňte</v>
      </c>
      <c r="J72" s="44" t="str">
        <f t="shared" ref="J72:J135" si="9">IF(AND(E72&gt;F72,F72&lt;&gt;0),"nesprávná hodnota","")</f>
        <v/>
      </c>
      <c r="L72" s="45">
        <f t="shared" si="7"/>
        <v>1</v>
      </c>
    </row>
    <row r="73" spans="1:12" s="17" customFormat="1" ht="51" x14ac:dyDescent="0.2">
      <c r="A73" s="46">
        <v>215</v>
      </c>
      <c r="B73" s="47" t="s">
        <v>65</v>
      </c>
      <c r="C73" s="55" t="s">
        <v>7</v>
      </c>
      <c r="D73" s="49">
        <v>1</v>
      </c>
      <c r="E73" s="7"/>
      <c r="F73" s="50"/>
      <c r="G73" s="51">
        <f t="shared" si="0"/>
        <v>0</v>
      </c>
      <c r="H73" s="52" t="s">
        <v>77</v>
      </c>
      <c r="I73" s="43" t="str">
        <f t="shared" si="4"/>
        <v>Vyplňte</v>
      </c>
      <c r="J73" s="44" t="str">
        <f t="shared" si="9"/>
        <v/>
      </c>
      <c r="L73" s="45">
        <f t="shared" si="7"/>
        <v>1</v>
      </c>
    </row>
    <row r="74" spans="1:12" s="17" customFormat="1" ht="51" x14ac:dyDescent="0.2">
      <c r="A74" s="46">
        <v>216</v>
      </c>
      <c r="B74" s="47" t="s">
        <v>85</v>
      </c>
      <c r="C74" s="55" t="s">
        <v>7</v>
      </c>
      <c r="D74" s="49">
        <v>1</v>
      </c>
      <c r="E74" s="7"/>
      <c r="F74" s="50"/>
      <c r="G74" s="51">
        <f t="shared" si="0"/>
        <v>0</v>
      </c>
      <c r="H74" s="52" t="s">
        <v>77</v>
      </c>
      <c r="I74" s="43" t="str">
        <f t="shared" si="4"/>
        <v>Vyplňte</v>
      </c>
      <c r="J74" s="44" t="str">
        <f t="shared" si="9"/>
        <v/>
      </c>
      <c r="L74" s="45">
        <f t="shared" si="7"/>
        <v>1</v>
      </c>
    </row>
    <row r="75" spans="1:12" s="17" customFormat="1" ht="18" x14ac:dyDescent="0.2">
      <c r="A75" s="46">
        <v>217</v>
      </c>
      <c r="B75" s="47" t="s">
        <v>86</v>
      </c>
      <c r="C75" s="55" t="s">
        <v>7</v>
      </c>
      <c r="D75" s="49">
        <v>1</v>
      </c>
      <c r="E75" s="7"/>
      <c r="F75" s="50"/>
      <c r="G75" s="51">
        <f t="shared" si="0"/>
        <v>0</v>
      </c>
      <c r="H75" s="52" t="s">
        <v>77</v>
      </c>
      <c r="I75" s="43" t="str">
        <f t="shared" si="4"/>
        <v>Vyplňte</v>
      </c>
      <c r="J75" s="44" t="str">
        <f t="shared" si="9"/>
        <v/>
      </c>
      <c r="L75" s="45">
        <f t="shared" si="7"/>
        <v>1</v>
      </c>
    </row>
    <row r="76" spans="1:12" s="17" customFormat="1" ht="18" x14ac:dyDescent="0.2">
      <c r="A76" s="46">
        <v>218</v>
      </c>
      <c r="B76" s="47" t="s">
        <v>87</v>
      </c>
      <c r="C76" s="55" t="s">
        <v>7</v>
      </c>
      <c r="D76" s="49">
        <v>1</v>
      </c>
      <c r="E76" s="7"/>
      <c r="F76" s="50"/>
      <c r="G76" s="51">
        <f t="shared" si="0"/>
        <v>0</v>
      </c>
      <c r="H76" s="52" t="s">
        <v>77</v>
      </c>
      <c r="I76" s="43" t="str">
        <f t="shared" si="4"/>
        <v>Vyplňte</v>
      </c>
      <c r="J76" s="44" t="str">
        <f t="shared" si="9"/>
        <v/>
      </c>
      <c r="L76" s="45">
        <f t="shared" si="7"/>
        <v>1</v>
      </c>
    </row>
    <row r="77" spans="1:12" s="17" customFormat="1" ht="38.25" x14ac:dyDescent="0.2">
      <c r="A77" s="46">
        <v>219</v>
      </c>
      <c r="B77" s="47" t="s">
        <v>136</v>
      </c>
      <c r="C77" s="55" t="s">
        <v>7</v>
      </c>
      <c r="D77" s="49">
        <v>1</v>
      </c>
      <c r="E77" s="7"/>
      <c r="F77" s="50"/>
      <c r="G77" s="51">
        <f t="shared" ref="G77:G79" si="10">D77*E77</f>
        <v>0</v>
      </c>
      <c r="H77" s="52" t="s">
        <v>77</v>
      </c>
      <c r="I77" s="43" t="str">
        <f t="shared" si="4"/>
        <v>Vyplňte</v>
      </c>
      <c r="J77" s="44" t="str">
        <f t="shared" si="9"/>
        <v/>
      </c>
      <c r="L77" s="45">
        <f t="shared" si="7"/>
        <v>1</v>
      </c>
    </row>
    <row r="78" spans="1:12" s="17" customFormat="1" ht="18" x14ac:dyDescent="0.2">
      <c r="A78" s="46">
        <v>220</v>
      </c>
      <c r="B78" s="47" t="s">
        <v>86</v>
      </c>
      <c r="C78" s="55" t="s">
        <v>7</v>
      </c>
      <c r="D78" s="49">
        <v>1</v>
      </c>
      <c r="E78" s="7"/>
      <c r="F78" s="50"/>
      <c r="G78" s="51">
        <f t="shared" si="10"/>
        <v>0</v>
      </c>
      <c r="H78" s="52" t="s">
        <v>77</v>
      </c>
      <c r="I78" s="43" t="str">
        <f t="shared" si="4"/>
        <v>Vyplňte</v>
      </c>
      <c r="J78" s="44" t="str">
        <f t="shared" si="9"/>
        <v/>
      </c>
      <c r="L78" s="45">
        <f t="shared" si="7"/>
        <v>1</v>
      </c>
    </row>
    <row r="79" spans="1:12" s="17" customFormat="1" ht="18" x14ac:dyDescent="0.2">
      <c r="A79" s="46">
        <v>221</v>
      </c>
      <c r="B79" s="47" t="s">
        <v>87</v>
      </c>
      <c r="C79" s="55" t="s">
        <v>7</v>
      </c>
      <c r="D79" s="49">
        <v>1</v>
      </c>
      <c r="E79" s="7"/>
      <c r="F79" s="50"/>
      <c r="G79" s="51">
        <f t="shared" si="10"/>
        <v>0</v>
      </c>
      <c r="H79" s="52" t="s">
        <v>77</v>
      </c>
      <c r="I79" s="43" t="str">
        <f t="shared" si="4"/>
        <v>Vyplňte</v>
      </c>
      <c r="J79" s="44" t="str">
        <f t="shared" si="9"/>
        <v/>
      </c>
      <c r="L79" s="45">
        <f t="shared" si="7"/>
        <v>1</v>
      </c>
    </row>
    <row r="80" spans="1:12" s="17" customFormat="1" ht="25.5" x14ac:dyDescent="0.2">
      <c r="A80" s="46">
        <v>222</v>
      </c>
      <c r="B80" s="47" t="s">
        <v>27</v>
      </c>
      <c r="C80" s="55" t="s">
        <v>7</v>
      </c>
      <c r="D80" s="49">
        <v>1</v>
      </c>
      <c r="E80" s="7"/>
      <c r="F80" s="50"/>
      <c r="G80" s="51">
        <f t="shared" si="0"/>
        <v>0</v>
      </c>
      <c r="H80" s="52" t="s">
        <v>78</v>
      </c>
      <c r="I80" s="43" t="str">
        <f t="shared" si="4"/>
        <v>Vyplňte</v>
      </c>
      <c r="J80" s="44" t="str">
        <f t="shared" si="9"/>
        <v/>
      </c>
      <c r="L80" s="45">
        <f t="shared" si="7"/>
        <v>1</v>
      </c>
    </row>
    <row r="81" spans="1:12" s="17" customFormat="1" ht="18" x14ac:dyDescent="0.2">
      <c r="A81" s="46">
        <v>223</v>
      </c>
      <c r="B81" s="47" t="s">
        <v>137</v>
      </c>
      <c r="C81" s="55" t="s">
        <v>7</v>
      </c>
      <c r="D81" s="49">
        <v>1</v>
      </c>
      <c r="E81" s="7"/>
      <c r="F81" s="50"/>
      <c r="G81" s="51">
        <f t="shared" ref="G81" si="11">D81*E81</f>
        <v>0</v>
      </c>
      <c r="H81" s="52" t="s">
        <v>78</v>
      </c>
      <c r="I81" s="43" t="str">
        <f t="shared" si="4"/>
        <v>Vyplňte</v>
      </c>
      <c r="J81" s="44" t="str">
        <f t="shared" si="9"/>
        <v/>
      </c>
      <c r="L81" s="45">
        <f t="shared" si="7"/>
        <v>1</v>
      </c>
    </row>
    <row r="82" spans="1:12" s="17" customFormat="1" ht="25.5" x14ac:dyDescent="0.2">
      <c r="A82" s="46">
        <v>224</v>
      </c>
      <c r="B82" s="47" t="s">
        <v>135</v>
      </c>
      <c r="C82" s="55" t="s">
        <v>4</v>
      </c>
      <c r="D82" s="49">
        <v>1</v>
      </c>
      <c r="E82" s="7"/>
      <c r="F82" s="50"/>
      <c r="G82" s="51">
        <f t="shared" si="0"/>
        <v>0</v>
      </c>
      <c r="H82" s="52" t="s">
        <v>78</v>
      </c>
      <c r="I82" s="43" t="str">
        <f t="shared" si="4"/>
        <v>Vyplňte</v>
      </c>
      <c r="J82" s="44" t="str">
        <f t="shared" si="9"/>
        <v/>
      </c>
      <c r="L82" s="45">
        <f t="shared" si="7"/>
        <v>1</v>
      </c>
    </row>
    <row r="83" spans="1:12" s="17" customFormat="1" ht="38.25" x14ac:dyDescent="0.2">
      <c r="A83" s="46">
        <v>225</v>
      </c>
      <c r="B83" s="47" t="s">
        <v>162</v>
      </c>
      <c r="C83" s="55" t="s">
        <v>4</v>
      </c>
      <c r="D83" s="49">
        <v>1</v>
      </c>
      <c r="E83" s="7"/>
      <c r="F83" s="50"/>
      <c r="G83" s="51">
        <f t="shared" si="0"/>
        <v>0</v>
      </c>
      <c r="H83" s="52" t="s">
        <v>77</v>
      </c>
      <c r="I83" s="43" t="str">
        <f t="shared" si="4"/>
        <v>Vyplňte</v>
      </c>
      <c r="J83" s="44" t="str">
        <f t="shared" si="9"/>
        <v/>
      </c>
      <c r="L83" s="45">
        <f t="shared" si="7"/>
        <v>1</v>
      </c>
    </row>
    <row r="84" spans="1:12" s="17" customFormat="1" ht="38.25" x14ac:dyDescent="0.2">
      <c r="A84" s="46">
        <v>226</v>
      </c>
      <c r="B84" s="83" t="s">
        <v>163</v>
      </c>
      <c r="C84" s="84" t="s">
        <v>4</v>
      </c>
      <c r="D84" s="85">
        <v>1</v>
      </c>
      <c r="E84" s="7"/>
      <c r="F84" s="50"/>
      <c r="G84" s="87">
        <f t="shared" si="0"/>
        <v>0</v>
      </c>
      <c r="H84" s="88" t="s">
        <v>77</v>
      </c>
      <c r="I84" s="43" t="str">
        <f t="shared" si="4"/>
        <v>Vyplňte</v>
      </c>
      <c r="J84" s="44" t="str">
        <f t="shared" si="9"/>
        <v/>
      </c>
      <c r="L84" s="45">
        <f t="shared" si="7"/>
        <v>1</v>
      </c>
    </row>
    <row r="85" spans="1:12" s="17" customFormat="1" ht="76.5" x14ac:dyDescent="0.2">
      <c r="A85" s="46">
        <v>227</v>
      </c>
      <c r="B85" s="47" t="s">
        <v>29</v>
      </c>
      <c r="C85" s="55" t="s">
        <v>7</v>
      </c>
      <c r="D85" s="49">
        <v>1</v>
      </c>
      <c r="E85" s="7"/>
      <c r="F85" s="50"/>
      <c r="G85" s="51">
        <f t="shared" si="0"/>
        <v>0</v>
      </c>
      <c r="H85" s="52" t="s">
        <v>78</v>
      </c>
      <c r="I85" s="43" t="str">
        <f t="shared" si="4"/>
        <v>Vyplňte</v>
      </c>
      <c r="J85" s="44" t="str">
        <f t="shared" si="9"/>
        <v/>
      </c>
      <c r="L85" s="45">
        <f t="shared" si="7"/>
        <v>1</v>
      </c>
    </row>
    <row r="86" spans="1:12" s="17" customFormat="1" ht="18" x14ac:dyDescent="0.2">
      <c r="A86" s="46">
        <v>228</v>
      </c>
      <c r="B86" s="47" t="s">
        <v>164</v>
      </c>
      <c r="C86" s="55" t="s">
        <v>7</v>
      </c>
      <c r="D86" s="49">
        <v>1</v>
      </c>
      <c r="E86" s="7"/>
      <c r="F86" s="50"/>
      <c r="G86" s="51">
        <f t="shared" ref="G86" si="12">D86*E86</f>
        <v>0</v>
      </c>
      <c r="H86" s="52" t="s">
        <v>78</v>
      </c>
      <c r="I86" s="43" t="str">
        <f t="shared" ref="I86:I149" si="13">IF(ISBLANK(F86),(IF(AND(ISNUMBER(E86),E86&lt;&gt;""),"","Vyplňte")),(IF(AND(ISNUMBER(E86),E86&lt;&gt;"",E86&lt;=F86),"","Vyplňte")))</f>
        <v>Vyplňte</v>
      </c>
      <c r="J86" s="44" t="str">
        <f t="shared" si="9"/>
        <v/>
      </c>
      <c r="L86" s="45">
        <f t="shared" si="7"/>
        <v>1</v>
      </c>
    </row>
    <row r="87" spans="1:12" s="17" customFormat="1" ht="51" x14ac:dyDescent="0.2">
      <c r="A87" s="46">
        <v>229</v>
      </c>
      <c r="B87" s="47" t="s">
        <v>51</v>
      </c>
      <c r="C87" s="55" t="s">
        <v>7</v>
      </c>
      <c r="D87" s="49">
        <v>1</v>
      </c>
      <c r="E87" s="7"/>
      <c r="F87" s="50"/>
      <c r="G87" s="51">
        <f t="shared" si="0"/>
        <v>0</v>
      </c>
      <c r="H87" s="52" t="s">
        <v>78</v>
      </c>
      <c r="I87" s="43" t="str">
        <f t="shared" si="13"/>
        <v>Vyplňte</v>
      </c>
      <c r="J87" s="44" t="str">
        <f t="shared" si="9"/>
        <v/>
      </c>
      <c r="L87" s="45">
        <f t="shared" si="7"/>
        <v>1</v>
      </c>
    </row>
    <row r="88" spans="1:12" s="17" customFormat="1" ht="39" thickBot="1" x14ac:dyDescent="0.25">
      <c r="A88" s="62">
        <v>230</v>
      </c>
      <c r="B88" s="63" t="s">
        <v>52</v>
      </c>
      <c r="C88" s="89" t="s">
        <v>7</v>
      </c>
      <c r="D88" s="65">
        <v>1</v>
      </c>
      <c r="E88" s="9"/>
      <c r="F88" s="66"/>
      <c r="G88" s="67">
        <f t="shared" si="0"/>
        <v>0</v>
      </c>
      <c r="H88" s="68" t="s">
        <v>78</v>
      </c>
      <c r="I88" s="43" t="str">
        <f t="shared" si="13"/>
        <v>Vyplňte</v>
      </c>
      <c r="J88" s="44" t="str">
        <f t="shared" si="9"/>
        <v/>
      </c>
      <c r="L88" s="45">
        <f t="shared" si="7"/>
        <v>1</v>
      </c>
    </row>
    <row r="89" spans="1:12" s="17" customFormat="1" ht="18" x14ac:dyDescent="0.2">
      <c r="A89" s="71"/>
      <c r="B89" s="90"/>
      <c r="C89" s="91"/>
      <c r="D89" s="92"/>
      <c r="E89" s="1"/>
      <c r="F89" s="1"/>
      <c r="G89" s="73"/>
      <c r="H89" s="74"/>
      <c r="I89" s="43"/>
      <c r="J89" s="44"/>
    </row>
    <row r="90" spans="1:12" s="17" customFormat="1" ht="18.75" thickBot="1" x14ac:dyDescent="0.25">
      <c r="A90" s="93"/>
      <c r="B90" s="94" t="s">
        <v>60</v>
      </c>
      <c r="C90" s="95"/>
      <c r="D90" s="96"/>
      <c r="E90" s="2"/>
      <c r="F90" s="2"/>
      <c r="G90" s="97"/>
      <c r="H90" s="98"/>
      <c r="I90" s="43"/>
      <c r="J90" s="44"/>
    </row>
    <row r="91" spans="1:12" s="17" customFormat="1" ht="38.25" x14ac:dyDescent="0.2">
      <c r="A91" s="99">
        <v>301</v>
      </c>
      <c r="B91" s="100" t="s">
        <v>66</v>
      </c>
      <c r="C91" s="101" t="s">
        <v>7</v>
      </c>
      <c r="D91" s="102">
        <v>1</v>
      </c>
      <c r="E91" s="3"/>
      <c r="F91" s="103"/>
      <c r="G91" s="104">
        <f t="shared" si="0"/>
        <v>0</v>
      </c>
      <c r="H91" s="42" t="s">
        <v>78</v>
      </c>
      <c r="I91" s="43" t="str">
        <f t="shared" si="13"/>
        <v>Vyplňte</v>
      </c>
      <c r="J91" s="44" t="str">
        <f t="shared" si="9"/>
        <v/>
      </c>
      <c r="L91" s="45">
        <f t="shared" ref="L91:L106" si="14">IF(I91="Vyplňte",1,0)</f>
        <v>1</v>
      </c>
    </row>
    <row r="92" spans="1:12" s="17" customFormat="1" ht="38.25" x14ac:dyDescent="0.2">
      <c r="A92" s="99">
        <v>302</v>
      </c>
      <c r="B92" s="105" t="s">
        <v>30</v>
      </c>
      <c r="C92" s="55" t="s">
        <v>7</v>
      </c>
      <c r="D92" s="106">
        <v>1</v>
      </c>
      <c r="E92" s="3"/>
      <c r="F92" s="107"/>
      <c r="G92" s="108">
        <f t="shared" ref="G92:G185" si="15">D92*E92</f>
        <v>0</v>
      </c>
      <c r="H92" s="52" t="s">
        <v>78</v>
      </c>
      <c r="I92" s="43" t="str">
        <f t="shared" si="13"/>
        <v>Vyplňte</v>
      </c>
      <c r="J92" s="44" t="str">
        <f t="shared" si="9"/>
        <v/>
      </c>
      <c r="L92" s="45">
        <f t="shared" si="14"/>
        <v>1</v>
      </c>
    </row>
    <row r="93" spans="1:12" s="17" customFormat="1" ht="51" x14ac:dyDescent="0.2">
      <c r="A93" s="99">
        <v>303</v>
      </c>
      <c r="B93" s="105" t="s">
        <v>184</v>
      </c>
      <c r="C93" s="55" t="s">
        <v>7</v>
      </c>
      <c r="D93" s="106">
        <v>1</v>
      </c>
      <c r="E93" s="3"/>
      <c r="F93" s="107"/>
      <c r="G93" s="108">
        <f t="shared" si="15"/>
        <v>0</v>
      </c>
      <c r="H93" s="52" t="s">
        <v>78</v>
      </c>
      <c r="I93" s="43" t="str">
        <f t="shared" si="13"/>
        <v>Vyplňte</v>
      </c>
      <c r="J93" s="44" t="str">
        <f t="shared" si="9"/>
        <v/>
      </c>
      <c r="L93" s="45">
        <f t="shared" si="14"/>
        <v>1</v>
      </c>
    </row>
    <row r="94" spans="1:12" s="17" customFormat="1" ht="51" x14ac:dyDescent="0.2">
      <c r="A94" s="99">
        <v>304</v>
      </c>
      <c r="B94" s="105" t="s">
        <v>139</v>
      </c>
      <c r="C94" s="55" t="s">
        <v>7</v>
      </c>
      <c r="D94" s="106">
        <v>1</v>
      </c>
      <c r="E94" s="3"/>
      <c r="F94" s="107"/>
      <c r="G94" s="108">
        <f t="shared" si="15"/>
        <v>0</v>
      </c>
      <c r="H94" s="52" t="s">
        <v>77</v>
      </c>
      <c r="I94" s="43" t="str">
        <f t="shared" si="13"/>
        <v>Vyplňte</v>
      </c>
      <c r="J94" s="44" t="str">
        <f t="shared" si="9"/>
        <v/>
      </c>
      <c r="L94" s="45">
        <f t="shared" si="14"/>
        <v>1</v>
      </c>
    </row>
    <row r="95" spans="1:12" s="17" customFormat="1" ht="18" x14ac:dyDescent="0.2">
      <c r="A95" s="99">
        <v>305</v>
      </c>
      <c r="B95" s="105" t="s">
        <v>88</v>
      </c>
      <c r="C95" s="55" t="s">
        <v>7</v>
      </c>
      <c r="D95" s="106">
        <v>1</v>
      </c>
      <c r="E95" s="3"/>
      <c r="F95" s="107"/>
      <c r="G95" s="108">
        <f t="shared" si="15"/>
        <v>0</v>
      </c>
      <c r="H95" s="52" t="s">
        <v>77</v>
      </c>
      <c r="I95" s="43" t="str">
        <f t="shared" si="13"/>
        <v>Vyplňte</v>
      </c>
      <c r="J95" s="44" t="str">
        <f t="shared" si="9"/>
        <v/>
      </c>
      <c r="L95" s="45">
        <f t="shared" si="14"/>
        <v>1</v>
      </c>
    </row>
    <row r="96" spans="1:12" s="17" customFormat="1" ht="18" x14ac:dyDescent="0.2">
      <c r="A96" s="99">
        <v>306</v>
      </c>
      <c r="B96" s="105" t="s">
        <v>89</v>
      </c>
      <c r="C96" s="55" t="s">
        <v>7</v>
      </c>
      <c r="D96" s="106">
        <v>1</v>
      </c>
      <c r="E96" s="3"/>
      <c r="F96" s="107"/>
      <c r="G96" s="108">
        <f t="shared" si="15"/>
        <v>0</v>
      </c>
      <c r="H96" s="52" t="s">
        <v>77</v>
      </c>
      <c r="I96" s="43" t="str">
        <f t="shared" si="13"/>
        <v>Vyplňte</v>
      </c>
      <c r="J96" s="44" t="str">
        <f t="shared" si="9"/>
        <v/>
      </c>
      <c r="L96" s="45">
        <f t="shared" si="14"/>
        <v>1</v>
      </c>
    </row>
    <row r="97" spans="1:12" s="17" customFormat="1" ht="25.5" x14ac:dyDescent="0.2">
      <c r="A97" s="99">
        <v>307</v>
      </c>
      <c r="B97" s="105" t="s">
        <v>140</v>
      </c>
      <c r="C97" s="55" t="s">
        <v>7</v>
      </c>
      <c r="D97" s="106">
        <v>1</v>
      </c>
      <c r="E97" s="3"/>
      <c r="F97" s="107"/>
      <c r="G97" s="108">
        <f t="shared" ref="G97:G99" si="16">D97*E97</f>
        <v>0</v>
      </c>
      <c r="H97" s="52" t="s">
        <v>77</v>
      </c>
      <c r="I97" s="43" t="str">
        <f t="shared" si="13"/>
        <v>Vyplňte</v>
      </c>
      <c r="J97" s="44" t="str">
        <f t="shared" si="9"/>
        <v/>
      </c>
      <c r="L97" s="45">
        <f t="shared" si="14"/>
        <v>1</v>
      </c>
    </row>
    <row r="98" spans="1:12" s="17" customFormat="1" ht="18" x14ac:dyDescent="0.2">
      <c r="A98" s="99">
        <v>308</v>
      </c>
      <c r="B98" s="105" t="s">
        <v>138</v>
      </c>
      <c r="C98" s="55" t="s">
        <v>7</v>
      </c>
      <c r="D98" s="106">
        <v>1</v>
      </c>
      <c r="E98" s="3"/>
      <c r="F98" s="107"/>
      <c r="G98" s="108">
        <f t="shared" si="16"/>
        <v>0</v>
      </c>
      <c r="H98" s="52" t="s">
        <v>77</v>
      </c>
      <c r="I98" s="43" t="str">
        <f t="shared" si="13"/>
        <v>Vyplňte</v>
      </c>
      <c r="J98" s="44" t="str">
        <f t="shared" si="9"/>
        <v/>
      </c>
      <c r="K98" s="17" t="s">
        <v>117</v>
      </c>
      <c r="L98" s="45">
        <f t="shared" si="14"/>
        <v>1</v>
      </c>
    </row>
    <row r="99" spans="1:12" s="17" customFormat="1" ht="18" x14ac:dyDescent="0.2">
      <c r="A99" s="99">
        <v>309</v>
      </c>
      <c r="B99" s="105" t="s">
        <v>89</v>
      </c>
      <c r="C99" s="55" t="s">
        <v>7</v>
      </c>
      <c r="D99" s="106">
        <v>1</v>
      </c>
      <c r="E99" s="3"/>
      <c r="F99" s="107"/>
      <c r="G99" s="108">
        <f t="shared" si="16"/>
        <v>0</v>
      </c>
      <c r="H99" s="52" t="s">
        <v>77</v>
      </c>
      <c r="I99" s="43" t="str">
        <f t="shared" si="13"/>
        <v>Vyplňte</v>
      </c>
      <c r="J99" s="44" t="str">
        <f t="shared" si="9"/>
        <v/>
      </c>
      <c r="L99" s="45">
        <f t="shared" si="14"/>
        <v>1</v>
      </c>
    </row>
    <row r="100" spans="1:12" s="17" customFormat="1" ht="51" x14ac:dyDescent="0.2">
      <c r="A100" s="99">
        <v>310</v>
      </c>
      <c r="B100" s="105" t="s">
        <v>31</v>
      </c>
      <c r="C100" s="55" t="s">
        <v>7</v>
      </c>
      <c r="D100" s="106">
        <v>1</v>
      </c>
      <c r="E100" s="3"/>
      <c r="F100" s="107"/>
      <c r="G100" s="108">
        <f t="shared" si="15"/>
        <v>0</v>
      </c>
      <c r="H100" s="52" t="s">
        <v>77</v>
      </c>
      <c r="I100" s="43" t="str">
        <f t="shared" si="13"/>
        <v>Vyplňte</v>
      </c>
      <c r="J100" s="44" t="str">
        <f t="shared" si="9"/>
        <v/>
      </c>
      <c r="L100" s="45">
        <f t="shared" si="14"/>
        <v>1</v>
      </c>
    </row>
    <row r="101" spans="1:12" s="17" customFormat="1" ht="25.5" x14ac:dyDescent="0.2">
      <c r="A101" s="99">
        <v>311</v>
      </c>
      <c r="B101" s="105" t="s">
        <v>165</v>
      </c>
      <c r="C101" s="55" t="s">
        <v>7</v>
      </c>
      <c r="D101" s="106">
        <v>1</v>
      </c>
      <c r="E101" s="3"/>
      <c r="F101" s="107"/>
      <c r="G101" s="108">
        <f t="shared" ref="G101:G102" si="17">D101*E101</f>
        <v>0</v>
      </c>
      <c r="H101" s="52" t="s">
        <v>77</v>
      </c>
      <c r="I101" s="43" t="str">
        <f t="shared" si="13"/>
        <v>Vyplňte</v>
      </c>
      <c r="J101" s="44" t="str">
        <f t="shared" si="9"/>
        <v/>
      </c>
      <c r="L101" s="45">
        <f t="shared" si="14"/>
        <v>1</v>
      </c>
    </row>
    <row r="102" spans="1:12" s="17" customFormat="1" ht="18" x14ac:dyDescent="0.2">
      <c r="A102" s="99">
        <v>312</v>
      </c>
      <c r="B102" s="105" t="s">
        <v>166</v>
      </c>
      <c r="C102" s="55" t="s">
        <v>7</v>
      </c>
      <c r="D102" s="106">
        <v>1</v>
      </c>
      <c r="E102" s="3"/>
      <c r="F102" s="107"/>
      <c r="G102" s="108">
        <f t="shared" si="17"/>
        <v>0</v>
      </c>
      <c r="H102" s="52" t="s">
        <v>77</v>
      </c>
      <c r="I102" s="43" t="str">
        <f t="shared" si="13"/>
        <v>Vyplňte</v>
      </c>
      <c r="J102" s="44" t="str">
        <f t="shared" si="9"/>
        <v/>
      </c>
      <c r="L102" s="45">
        <f t="shared" si="14"/>
        <v>1</v>
      </c>
    </row>
    <row r="103" spans="1:12" s="17" customFormat="1" ht="38.25" x14ac:dyDescent="0.2">
      <c r="A103" s="99">
        <v>313</v>
      </c>
      <c r="B103" s="105" t="s">
        <v>32</v>
      </c>
      <c r="C103" s="55" t="s">
        <v>33</v>
      </c>
      <c r="D103" s="106">
        <v>1</v>
      </c>
      <c r="E103" s="3"/>
      <c r="F103" s="107"/>
      <c r="G103" s="108">
        <f t="shared" si="15"/>
        <v>0</v>
      </c>
      <c r="H103" s="52" t="s">
        <v>77</v>
      </c>
      <c r="I103" s="43" t="str">
        <f t="shared" si="13"/>
        <v>Vyplňte</v>
      </c>
      <c r="J103" s="44" t="str">
        <f t="shared" si="9"/>
        <v/>
      </c>
      <c r="L103" s="45">
        <f t="shared" si="14"/>
        <v>1</v>
      </c>
    </row>
    <row r="104" spans="1:12" s="17" customFormat="1" ht="25.5" x14ac:dyDescent="0.2">
      <c r="A104" s="99">
        <v>314</v>
      </c>
      <c r="B104" s="105" t="s">
        <v>135</v>
      </c>
      <c r="C104" s="55" t="s">
        <v>28</v>
      </c>
      <c r="D104" s="106">
        <v>1</v>
      </c>
      <c r="E104" s="3"/>
      <c r="F104" s="107"/>
      <c r="G104" s="108">
        <f t="shared" si="15"/>
        <v>0</v>
      </c>
      <c r="H104" s="52" t="s">
        <v>78</v>
      </c>
      <c r="I104" s="43" t="str">
        <f t="shared" si="13"/>
        <v>Vyplňte</v>
      </c>
      <c r="J104" s="44" t="str">
        <f t="shared" si="9"/>
        <v/>
      </c>
      <c r="L104" s="45">
        <f t="shared" si="14"/>
        <v>1</v>
      </c>
    </row>
    <row r="105" spans="1:12" s="17" customFormat="1" ht="38.25" x14ac:dyDescent="0.2">
      <c r="A105" s="99">
        <v>315</v>
      </c>
      <c r="B105" s="105" t="s">
        <v>167</v>
      </c>
      <c r="C105" s="55" t="s">
        <v>4</v>
      </c>
      <c r="D105" s="106">
        <v>1</v>
      </c>
      <c r="E105" s="3"/>
      <c r="F105" s="107"/>
      <c r="G105" s="108">
        <f t="shared" si="15"/>
        <v>0</v>
      </c>
      <c r="H105" s="52" t="s">
        <v>78</v>
      </c>
      <c r="I105" s="43" t="str">
        <f t="shared" si="13"/>
        <v>Vyplňte</v>
      </c>
      <c r="J105" s="44" t="str">
        <f t="shared" si="9"/>
        <v/>
      </c>
      <c r="L105" s="45">
        <f t="shared" si="14"/>
        <v>1</v>
      </c>
    </row>
    <row r="106" spans="1:12" s="17" customFormat="1" ht="26.25" thickBot="1" x14ac:dyDescent="0.25">
      <c r="A106" s="109">
        <v>316</v>
      </c>
      <c r="B106" s="110" t="s">
        <v>34</v>
      </c>
      <c r="C106" s="64" t="s">
        <v>9</v>
      </c>
      <c r="D106" s="111">
        <v>1</v>
      </c>
      <c r="E106" s="3"/>
      <c r="F106" s="112"/>
      <c r="G106" s="113">
        <f t="shared" si="15"/>
        <v>0</v>
      </c>
      <c r="H106" s="68" t="s">
        <v>77</v>
      </c>
      <c r="I106" s="43" t="str">
        <f t="shared" si="13"/>
        <v>Vyplňte</v>
      </c>
      <c r="J106" s="44" t="str">
        <f t="shared" si="9"/>
        <v/>
      </c>
      <c r="L106" s="45">
        <f t="shared" si="14"/>
        <v>1</v>
      </c>
    </row>
    <row r="107" spans="1:12" s="17" customFormat="1" ht="18" x14ac:dyDescent="0.2">
      <c r="A107" s="71"/>
      <c r="B107" s="114"/>
      <c r="C107" s="91"/>
      <c r="D107" s="72"/>
      <c r="E107" s="1"/>
      <c r="F107" s="1"/>
      <c r="G107" s="73"/>
      <c r="H107" s="74"/>
      <c r="I107" s="43"/>
      <c r="J107" s="44"/>
    </row>
    <row r="108" spans="1:12" s="17" customFormat="1" ht="18.75" thickBot="1" x14ac:dyDescent="0.25">
      <c r="A108" s="69"/>
      <c r="B108" s="25" t="s">
        <v>70</v>
      </c>
      <c r="C108" s="91"/>
      <c r="D108" s="72"/>
      <c r="E108" s="1"/>
      <c r="F108" s="4"/>
      <c r="G108" s="73"/>
      <c r="H108" s="74"/>
      <c r="I108" s="43"/>
      <c r="J108" s="44"/>
    </row>
    <row r="109" spans="1:12" s="17" customFormat="1" ht="76.5" x14ac:dyDescent="0.2">
      <c r="A109" s="76">
        <v>401</v>
      </c>
      <c r="B109" s="77" t="s">
        <v>141</v>
      </c>
      <c r="C109" s="78" t="s">
        <v>7</v>
      </c>
      <c r="D109" s="79">
        <v>1</v>
      </c>
      <c r="E109" s="6"/>
      <c r="F109" s="80">
        <v>2199</v>
      </c>
      <c r="G109" s="81">
        <f t="shared" si="15"/>
        <v>0</v>
      </c>
      <c r="H109" s="82" t="s">
        <v>77</v>
      </c>
      <c r="I109" s="43" t="str">
        <f t="shared" si="13"/>
        <v>Vyplňte</v>
      </c>
      <c r="J109" s="44" t="str">
        <f t="shared" si="9"/>
        <v/>
      </c>
      <c r="L109" s="45">
        <f t="shared" ref="L109:L123" si="18">IF(I109="Vyplňte",1,0)</f>
        <v>1</v>
      </c>
    </row>
    <row r="110" spans="1:12" s="17" customFormat="1" ht="18" x14ac:dyDescent="0.2">
      <c r="A110" s="46">
        <v>402</v>
      </c>
      <c r="B110" s="47" t="s">
        <v>90</v>
      </c>
      <c r="C110" s="61" t="s">
        <v>7</v>
      </c>
      <c r="D110" s="49">
        <v>1</v>
      </c>
      <c r="E110" s="7"/>
      <c r="F110" s="50">
        <v>2149</v>
      </c>
      <c r="G110" s="51">
        <f t="shared" si="15"/>
        <v>0</v>
      </c>
      <c r="H110" s="52" t="s">
        <v>77</v>
      </c>
      <c r="I110" s="43" t="str">
        <f t="shared" si="13"/>
        <v>Vyplňte</v>
      </c>
      <c r="J110" s="44" t="str">
        <f t="shared" si="9"/>
        <v/>
      </c>
      <c r="L110" s="45">
        <f t="shared" si="18"/>
        <v>1</v>
      </c>
    </row>
    <row r="111" spans="1:12" s="17" customFormat="1" ht="18" x14ac:dyDescent="0.2">
      <c r="A111" s="46">
        <v>403</v>
      </c>
      <c r="B111" s="47" t="s">
        <v>84</v>
      </c>
      <c r="C111" s="61" t="s">
        <v>7</v>
      </c>
      <c r="D111" s="49">
        <v>1</v>
      </c>
      <c r="E111" s="7"/>
      <c r="F111" s="50">
        <v>2099</v>
      </c>
      <c r="G111" s="51">
        <f t="shared" si="15"/>
        <v>0</v>
      </c>
      <c r="H111" s="52" t="s">
        <v>77</v>
      </c>
      <c r="I111" s="43" t="str">
        <f t="shared" si="13"/>
        <v>Vyplňte</v>
      </c>
      <c r="J111" s="44" t="str">
        <f t="shared" si="9"/>
        <v/>
      </c>
      <c r="L111" s="45">
        <f t="shared" si="18"/>
        <v>1</v>
      </c>
    </row>
    <row r="112" spans="1:12" s="17" customFormat="1" ht="191.25" x14ac:dyDescent="0.2">
      <c r="A112" s="46">
        <v>404</v>
      </c>
      <c r="B112" s="47" t="s">
        <v>123</v>
      </c>
      <c r="C112" s="55" t="s">
        <v>4</v>
      </c>
      <c r="D112" s="49">
        <v>1</v>
      </c>
      <c r="E112" s="7"/>
      <c r="F112" s="50">
        <v>12594</v>
      </c>
      <c r="G112" s="51">
        <f t="shared" si="15"/>
        <v>0</v>
      </c>
      <c r="H112" s="52" t="s">
        <v>77</v>
      </c>
      <c r="I112" s="43" t="str">
        <f t="shared" si="13"/>
        <v>Vyplňte</v>
      </c>
      <c r="J112" s="44" t="str">
        <f t="shared" si="9"/>
        <v/>
      </c>
      <c r="L112" s="45">
        <f t="shared" si="18"/>
        <v>1</v>
      </c>
    </row>
    <row r="113" spans="1:12" s="17" customFormat="1" ht="18" x14ac:dyDescent="0.2">
      <c r="A113" s="46">
        <v>405</v>
      </c>
      <c r="B113" s="47" t="s">
        <v>91</v>
      </c>
      <c r="C113" s="61" t="s">
        <v>4</v>
      </c>
      <c r="D113" s="49">
        <v>1</v>
      </c>
      <c r="E113" s="7"/>
      <c r="F113" s="50">
        <v>10794</v>
      </c>
      <c r="G113" s="51">
        <f t="shared" si="15"/>
        <v>0</v>
      </c>
      <c r="H113" s="52" t="s">
        <v>77</v>
      </c>
      <c r="I113" s="43" t="str">
        <f t="shared" si="13"/>
        <v>Vyplňte</v>
      </c>
      <c r="J113" s="44" t="str">
        <f t="shared" si="9"/>
        <v/>
      </c>
      <c r="L113" s="45">
        <f t="shared" si="18"/>
        <v>1</v>
      </c>
    </row>
    <row r="114" spans="1:12" s="17" customFormat="1" ht="18" x14ac:dyDescent="0.2">
      <c r="A114" s="46">
        <v>406</v>
      </c>
      <c r="B114" s="47" t="s">
        <v>92</v>
      </c>
      <c r="C114" s="61" t="s">
        <v>4</v>
      </c>
      <c r="D114" s="49">
        <v>1</v>
      </c>
      <c r="E114" s="7"/>
      <c r="F114" s="50">
        <v>10194</v>
      </c>
      <c r="G114" s="51">
        <f t="shared" si="15"/>
        <v>0</v>
      </c>
      <c r="H114" s="52" t="s">
        <v>77</v>
      </c>
      <c r="I114" s="43" t="str">
        <f t="shared" si="13"/>
        <v>Vyplňte</v>
      </c>
      <c r="J114" s="44" t="str">
        <f t="shared" si="9"/>
        <v/>
      </c>
      <c r="L114" s="45">
        <f t="shared" si="18"/>
        <v>1</v>
      </c>
    </row>
    <row r="115" spans="1:12" s="17" customFormat="1" ht="18" x14ac:dyDescent="0.2">
      <c r="A115" s="46">
        <v>407</v>
      </c>
      <c r="B115" s="47" t="s">
        <v>93</v>
      </c>
      <c r="C115" s="61" t="s">
        <v>4</v>
      </c>
      <c r="D115" s="49">
        <v>1</v>
      </c>
      <c r="E115" s="7"/>
      <c r="F115" s="50">
        <v>9899</v>
      </c>
      <c r="G115" s="51">
        <f t="shared" si="15"/>
        <v>0</v>
      </c>
      <c r="H115" s="52" t="s">
        <v>77</v>
      </c>
      <c r="I115" s="43" t="str">
        <f t="shared" si="13"/>
        <v>Vyplňte</v>
      </c>
      <c r="J115" s="44" t="str">
        <f t="shared" si="9"/>
        <v/>
      </c>
      <c r="L115" s="45">
        <f t="shared" si="18"/>
        <v>1</v>
      </c>
    </row>
    <row r="116" spans="1:12" s="17" customFormat="1" ht="255" x14ac:dyDescent="0.2">
      <c r="A116" s="46">
        <v>408</v>
      </c>
      <c r="B116" s="47" t="s">
        <v>124</v>
      </c>
      <c r="C116" s="55" t="s">
        <v>7</v>
      </c>
      <c r="D116" s="49">
        <v>1</v>
      </c>
      <c r="E116" s="7"/>
      <c r="F116" s="50"/>
      <c r="G116" s="51">
        <f t="shared" si="15"/>
        <v>0</v>
      </c>
      <c r="H116" s="52" t="s">
        <v>77</v>
      </c>
      <c r="I116" s="43" t="str">
        <f t="shared" si="13"/>
        <v>Vyplňte</v>
      </c>
      <c r="J116" s="44" t="str">
        <f t="shared" si="9"/>
        <v/>
      </c>
      <c r="L116" s="45">
        <f t="shared" si="18"/>
        <v>1</v>
      </c>
    </row>
    <row r="117" spans="1:12" s="17" customFormat="1" ht="18" x14ac:dyDescent="0.2">
      <c r="A117" s="46">
        <v>409</v>
      </c>
      <c r="B117" s="47" t="s">
        <v>94</v>
      </c>
      <c r="C117" s="55" t="s">
        <v>7</v>
      </c>
      <c r="D117" s="49">
        <v>1</v>
      </c>
      <c r="E117" s="7"/>
      <c r="F117" s="50"/>
      <c r="G117" s="51">
        <f t="shared" si="15"/>
        <v>0</v>
      </c>
      <c r="H117" s="52" t="s">
        <v>77</v>
      </c>
      <c r="I117" s="43" t="str">
        <f t="shared" si="13"/>
        <v>Vyplňte</v>
      </c>
      <c r="J117" s="44" t="str">
        <f t="shared" si="9"/>
        <v/>
      </c>
      <c r="L117" s="45">
        <f t="shared" si="18"/>
        <v>1</v>
      </c>
    </row>
    <row r="118" spans="1:12" s="17" customFormat="1" ht="18" x14ac:dyDescent="0.2">
      <c r="A118" s="46">
        <v>410</v>
      </c>
      <c r="B118" s="47" t="s">
        <v>95</v>
      </c>
      <c r="C118" s="55" t="s">
        <v>4</v>
      </c>
      <c r="D118" s="49">
        <v>1</v>
      </c>
      <c r="E118" s="7"/>
      <c r="F118" s="50"/>
      <c r="G118" s="51">
        <f t="shared" si="15"/>
        <v>0</v>
      </c>
      <c r="H118" s="52" t="s">
        <v>77</v>
      </c>
      <c r="I118" s="43" t="str">
        <f t="shared" si="13"/>
        <v>Vyplňte</v>
      </c>
      <c r="J118" s="44" t="str">
        <f t="shared" si="9"/>
        <v/>
      </c>
      <c r="L118" s="45">
        <f t="shared" si="18"/>
        <v>1</v>
      </c>
    </row>
    <row r="119" spans="1:12" s="17" customFormat="1" ht="191.25" x14ac:dyDescent="0.2">
      <c r="A119" s="46">
        <v>411</v>
      </c>
      <c r="B119" s="47" t="s">
        <v>67</v>
      </c>
      <c r="C119" s="55" t="s">
        <v>4</v>
      </c>
      <c r="D119" s="49">
        <v>1</v>
      </c>
      <c r="E119" s="7"/>
      <c r="F119" s="50">
        <v>949</v>
      </c>
      <c r="G119" s="51">
        <f t="shared" si="15"/>
        <v>0</v>
      </c>
      <c r="H119" s="52" t="s">
        <v>77</v>
      </c>
      <c r="I119" s="43" t="str">
        <f t="shared" si="13"/>
        <v>Vyplňte</v>
      </c>
      <c r="J119" s="44" t="str">
        <f t="shared" si="9"/>
        <v/>
      </c>
      <c r="L119" s="45">
        <f t="shared" si="18"/>
        <v>1</v>
      </c>
    </row>
    <row r="120" spans="1:12" s="17" customFormat="1" ht="18" x14ac:dyDescent="0.2">
      <c r="A120" s="46">
        <v>412</v>
      </c>
      <c r="B120" s="47" t="s">
        <v>96</v>
      </c>
      <c r="C120" s="55" t="s">
        <v>4</v>
      </c>
      <c r="D120" s="49">
        <v>1</v>
      </c>
      <c r="E120" s="7"/>
      <c r="F120" s="50">
        <v>939</v>
      </c>
      <c r="G120" s="51">
        <f t="shared" si="15"/>
        <v>0</v>
      </c>
      <c r="H120" s="52" t="s">
        <v>77</v>
      </c>
      <c r="I120" s="43" t="str">
        <f t="shared" si="13"/>
        <v>Vyplňte</v>
      </c>
      <c r="J120" s="44" t="str">
        <f t="shared" si="9"/>
        <v/>
      </c>
      <c r="L120" s="45">
        <f t="shared" si="18"/>
        <v>1</v>
      </c>
    </row>
    <row r="121" spans="1:12" s="17" customFormat="1" ht="18" x14ac:dyDescent="0.2">
      <c r="A121" s="46">
        <v>413</v>
      </c>
      <c r="B121" s="47" t="s">
        <v>97</v>
      </c>
      <c r="C121" s="55" t="s">
        <v>4</v>
      </c>
      <c r="D121" s="49">
        <v>1</v>
      </c>
      <c r="E121" s="7"/>
      <c r="F121" s="50">
        <v>919</v>
      </c>
      <c r="G121" s="51">
        <f t="shared" si="15"/>
        <v>0</v>
      </c>
      <c r="H121" s="52" t="s">
        <v>77</v>
      </c>
      <c r="I121" s="43" t="str">
        <f t="shared" si="13"/>
        <v>Vyplňte</v>
      </c>
      <c r="J121" s="44" t="str">
        <f t="shared" si="9"/>
        <v/>
      </c>
      <c r="L121" s="45">
        <f t="shared" si="18"/>
        <v>1</v>
      </c>
    </row>
    <row r="122" spans="1:12" s="17" customFormat="1" ht="18" x14ac:dyDescent="0.2">
      <c r="A122" s="46">
        <v>414</v>
      </c>
      <c r="B122" s="47" t="s">
        <v>173</v>
      </c>
      <c r="C122" s="61" t="s">
        <v>4</v>
      </c>
      <c r="D122" s="49">
        <v>1</v>
      </c>
      <c r="E122" s="7"/>
      <c r="F122" s="50">
        <v>899</v>
      </c>
      <c r="G122" s="51">
        <f t="shared" si="15"/>
        <v>0</v>
      </c>
      <c r="H122" s="52" t="s">
        <v>77</v>
      </c>
      <c r="I122" s="43" t="str">
        <f t="shared" si="13"/>
        <v>Vyplňte</v>
      </c>
      <c r="J122" s="44" t="str">
        <f t="shared" si="9"/>
        <v/>
      </c>
      <c r="L122" s="45">
        <f t="shared" si="18"/>
        <v>1</v>
      </c>
    </row>
    <row r="123" spans="1:12" s="17" customFormat="1" ht="51.75" thickBot="1" x14ac:dyDescent="0.25">
      <c r="A123" s="62">
        <v>415</v>
      </c>
      <c r="B123" s="63" t="s">
        <v>35</v>
      </c>
      <c r="C123" s="89" t="s">
        <v>7</v>
      </c>
      <c r="D123" s="65">
        <v>1</v>
      </c>
      <c r="E123" s="9"/>
      <c r="F123" s="66"/>
      <c r="G123" s="67">
        <f t="shared" si="15"/>
        <v>0</v>
      </c>
      <c r="H123" s="68" t="s">
        <v>77</v>
      </c>
      <c r="I123" s="43" t="str">
        <f t="shared" si="13"/>
        <v>Vyplňte</v>
      </c>
      <c r="J123" s="44" t="str">
        <f t="shared" si="9"/>
        <v/>
      </c>
      <c r="L123" s="45">
        <f t="shared" si="18"/>
        <v>1</v>
      </c>
    </row>
    <row r="124" spans="1:12" s="17" customFormat="1" ht="18" x14ac:dyDescent="0.2">
      <c r="A124" s="71"/>
      <c r="B124" s="114"/>
      <c r="C124" s="91"/>
      <c r="D124" s="72"/>
      <c r="E124" s="1"/>
      <c r="F124" s="1"/>
      <c r="G124" s="73"/>
      <c r="H124" s="115"/>
      <c r="I124" s="43"/>
      <c r="J124" s="44"/>
    </row>
    <row r="125" spans="1:12" s="17" customFormat="1" ht="18.75" thickBot="1" x14ac:dyDescent="0.25">
      <c r="A125" s="71"/>
      <c r="B125" s="75" t="s">
        <v>71</v>
      </c>
      <c r="C125" s="91"/>
      <c r="D125" s="72"/>
      <c r="E125" s="1"/>
      <c r="F125" s="1"/>
      <c r="G125" s="73"/>
      <c r="H125" s="115"/>
      <c r="I125" s="43"/>
      <c r="J125" s="44"/>
    </row>
    <row r="126" spans="1:12" s="17" customFormat="1" ht="51" x14ac:dyDescent="0.2">
      <c r="A126" s="76">
        <v>501</v>
      </c>
      <c r="B126" s="77" t="s">
        <v>98</v>
      </c>
      <c r="C126" s="78" t="s">
        <v>4</v>
      </c>
      <c r="D126" s="79">
        <v>1</v>
      </c>
      <c r="E126" s="6"/>
      <c r="F126" s="80">
        <v>859</v>
      </c>
      <c r="G126" s="81">
        <f t="shared" si="15"/>
        <v>0</v>
      </c>
      <c r="H126" s="82" t="s">
        <v>77</v>
      </c>
      <c r="I126" s="43" t="str">
        <f t="shared" si="13"/>
        <v>Vyplňte</v>
      </c>
      <c r="J126" s="44" t="str">
        <f t="shared" si="9"/>
        <v/>
      </c>
      <c r="L126" s="45">
        <f t="shared" ref="L126:L153" si="19">IF(I126="Vyplňte",1,0)</f>
        <v>1</v>
      </c>
    </row>
    <row r="127" spans="1:12" s="17" customFormat="1" ht="18" x14ac:dyDescent="0.2">
      <c r="A127" s="46">
        <v>502</v>
      </c>
      <c r="B127" s="47" t="s">
        <v>169</v>
      </c>
      <c r="C127" s="55" t="s">
        <v>4</v>
      </c>
      <c r="D127" s="49">
        <v>1</v>
      </c>
      <c r="E127" s="7"/>
      <c r="F127" s="50">
        <v>819</v>
      </c>
      <c r="G127" s="51">
        <f t="shared" si="15"/>
        <v>0</v>
      </c>
      <c r="H127" s="52" t="s">
        <v>77</v>
      </c>
      <c r="I127" s="43" t="str">
        <f t="shared" si="13"/>
        <v>Vyplňte</v>
      </c>
      <c r="J127" s="44" t="str">
        <f t="shared" si="9"/>
        <v/>
      </c>
      <c r="L127" s="45">
        <f t="shared" si="19"/>
        <v>1</v>
      </c>
    </row>
    <row r="128" spans="1:12" s="17" customFormat="1" ht="18" x14ac:dyDescent="0.2">
      <c r="A128" s="46">
        <v>503</v>
      </c>
      <c r="B128" s="47" t="s">
        <v>168</v>
      </c>
      <c r="C128" s="55" t="s">
        <v>4</v>
      </c>
      <c r="D128" s="49">
        <v>1</v>
      </c>
      <c r="E128" s="7"/>
      <c r="F128" s="50">
        <v>779</v>
      </c>
      <c r="G128" s="51">
        <f t="shared" si="15"/>
        <v>0</v>
      </c>
      <c r="H128" s="52" t="s">
        <v>77</v>
      </c>
      <c r="I128" s="43" t="str">
        <f t="shared" si="13"/>
        <v>Vyplňte</v>
      </c>
      <c r="J128" s="44" t="str">
        <f t="shared" si="9"/>
        <v/>
      </c>
      <c r="L128" s="45">
        <f t="shared" si="19"/>
        <v>1</v>
      </c>
    </row>
    <row r="129" spans="1:12" s="17" customFormat="1" ht="18" x14ac:dyDescent="0.2">
      <c r="A129" s="46">
        <v>504</v>
      </c>
      <c r="B129" s="47" t="s">
        <v>171</v>
      </c>
      <c r="C129" s="55" t="s">
        <v>4</v>
      </c>
      <c r="D129" s="49">
        <v>1</v>
      </c>
      <c r="E129" s="7"/>
      <c r="F129" s="50">
        <v>759</v>
      </c>
      <c r="G129" s="51">
        <f t="shared" si="15"/>
        <v>0</v>
      </c>
      <c r="H129" s="52" t="s">
        <v>77</v>
      </c>
      <c r="I129" s="43" t="str">
        <f t="shared" si="13"/>
        <v>Vyplňte</v>
      </c>
      <c r="J129" s="44" t="str">
        <f t="shared" si="9"/>
        <v/>
      </c>
      <c r="L129" s="45">
        <f t="shared" si="19"/>
        <v>1</v>
      </c>
    </row>
    <row r="130" spans="1:12" s="17" customFormat="1" ht="216.75" x14ac:dyDescent="0.2">
      <c r="A130" s="46">
        <v>505</v>
      </c>
      <c r="B130" s="47" t="s">
        <v>99</v>
      </c>
      <c r="C130" s="55" t="s">
        <v>7</v>
      </c>
      <c r="D130" s="49">
        <v>1</v>
      </c>
      <c r="E130" s="7"/>
      <c r="F130" s="50">
        <v>3150</v>
      </c>
      <c r="G130" s="51">
        <f t="shared" si="15"/>
        <v>0</v>
      </c>
      <c r="H130" s="52" t="s">
        <v>77</v>
      </c>
      <c r="I130" s="43" t="str">
        <f t="shared" si="13"/>
        <v>Vyplňte</v>
      </c>
      <c r="J130" s="44" t="str">
        <f t="shared" si="9"/>
        <v/>
      </c>
      <c r="L130" s="45">
        <f t="shared" si="19"/>
        <v>1</v>
      </c>
    </row>
    <row r="131" spans="1:12" s="17" customFormat="1" ht="18" x14ac:dyDescent="0.2">
      <c r="A131" s="46">
        <v>506</v>
      </c>
      <c r="B131" s="47" t="s">
        <v>100</v>
      </c>
      <c r="C131" s="55" t="s">
        <v>7</v>
      </c>
      <c r="D131" s="49">
        <v>1</v>
      </c>
      <c r="E131" s="7"/>
      <c r="F131" s="50">
        <v>2500</v>
      </c>
      <c r="G131" s="51">
        <f t="shared" si="15"/>
        <v>0</v>
      </c>
      <c r="H131" s="52" t="s">
        <v>77</v>
      </c>
      <c r="I131" s="43" t="str">
        <f t="shared" si="13"/>
        <v>Vyplňte</v>
      </c>
      <c r="J131" s="44" t="str">
        <f t="shared" si="9"/>
        <v/>
      </c>
      <c r="L131" s="45">
        <f t="shared" si="19"/>
        <v>1</v>
      </c>
    </row>
    <row r="132" spans="1:12" s="17" customFormat="1" ht="18" x14ac:dyDescent="0.2">
      <c r="A132" s="46">
        <v>507</v>
      </c>
      <c r="B132" s="47" t="s">
        <v>142</v>
      </c>
      <c r="C132" s="55" t="s">
        <v>7</v>
      </c>
      <c r="D132" s="49">
        <v>1</v>
      </c>
      <c r="E132" s="7"/>
      <c r="F132" s="50">
        <v>2000</v>
      </c>
      <c r="G132" s="51">
        <f t="shared" si="15"/>
        <v>0</v>
      </c>
      <c r="H132" s="52" t="s">
        <v>77</v>
      </c>
      <c r="I132" s="43" t="str">
        <f t="shared" si="13"/>
        <v>Vyplňte</v>
      </c>
      <c r="J132" s="44" t="str">
        <f t="shared" si="9"/>
        <v/>
      </c>
      <c r="L132" s="45">
        <f t="shared" si="19"/>
        <v>1</v>
      </c>
    </row>
    <row r="133" spans="1:12" s="17" customFormat="1" ht="18" x14ac:dyDescent="0.2">
      <c r="A133" s="46">
        <v>508</v>
      </c>
      <c r="B133" s="47" t="s">
        <v>170</v>
      </c>
      <c r="C133" s="55" t="s">
        <v>7</v>
      </c>
      <c r="D133" s="49">
        <v>1</v>
      </c>
      <c r="E133" s="7"/>
      <c r="F133" s="50">
        <v>1800</v>
      </c>
      <c r="G133" s="51">
        <f t="shared" si="15"/>
        <v>0</v>
      </c>
      <c r="H133" s="52" t="s">
        <v>77</v>
      </c>
      <c r="I133" s="43" t="str">
        <f t="shared" si="13"/>
        <v>Vyplňte</v>
      </c>
      <c r="J133" s="44" t="str">
        <f t="shared" si="9"/>
        <v/>
      </c>
      <c r="L133" s="45">
        <f t="shared" si="19"/>
        <v>1</v>
      </c>
    </row>
    <row r="134" spans="1:12" s="17" customFormat="1" ht="153" x14ac:dyDescent="0.2">
      <c r="A134" s="46">
        <v>509</v>
      </c>
      <c r="B134" s="47" t="s">
        <v>68</v>
      </c>
      <c r="C134" s="55" t="s">
        <v>4</v>
      </c>
      <c r="D134" s="49">
        <v>1</v>
      </c>
      <c r="E134" s="7"/>
      <c r="F134" s="50"/>
      <c r="G134" s="51">
        <f t="shared" si="15"/>
        <v>0</v>
      </c>
      <c r="H134" s="52" t="s">
        <v>77</v>
      </c>
      <c r="I134" s="43" t="str">
        <f t="shared" si="13"/>
        <v>Vyplňte</v>
      </c>
      <c r="J134" s="44" t="str">
        <f t="shared" si="9"/>
        <v/>
      </c>
      <c r="L134" s="45">
        <f t="shared" si="19"/>
        <v>1</v>
      </c>
    </row>
    <row r="135" spans="1:12" s="17" customFormat="1" ht="18" x14ac:dyDescent="0.2">
      <c r="A135" s="46">
        <v>510</v>
      </c>
      <c r="B135" s="47" t="s">
        <v>55</v>
      </c>
      <c r="C135" s="61" t="s">
        <v>4</v>
      </c>
      <c r="D135" s="49">
        <v>1</v>
      </c>
      <c r="E135" s="7"/>
      <c r="F135" s="50"/>
      <c r="G135" s="51">
        <f t="shared" si="15"/>
        <v>0</v>
      </c>
      <c r="H135" s="52" t="s">
        <v>77</v>
      </c>
      <c r="I135" s="43" t="str">
        <f t="shared" si="13"/>
        <v>Vyplňte</v>
      </c>
      <c r="J135" s="44" t="str">
        <f t="shared" si="9"/>
        <v/>
      </c>
      <c r="L135" s="45">
        <f t="shared" si="19"/>
        <v>1</v>
      </c>
    </row>
    <row r="136" spans="1:12" s="17" customFormat="1" ht="18" x14ac:dyDescent="0.2">
      <c r="A136" s="46">
        <v>511</v>
      </c>
      <c r="B136" s="47" t="s">
        <v>37</v>
      </c>
      <c r="C136" s="55" t="s">
        <v>4</v>
      </c>
      <c r="D136" s="49">
        <v>1</v>
      </c>
      <c r="E136" s="7"/>
      <c r="F136" s="50"/>
      <c r="G136" s="51">
        <f t="shared" si="15"/>
        <v>0</v>
      </c>
      <c r="H136" s="52" t="s">
        <v>77</v>
      </c>
      <c r="I136" s="43" t="str">
        <f t="shared" si="13"/>
        <v>Vyplňte</v>
      </c>
      <c r="J136" s="44" t="str">
        <f t="shared" ref="J136:J192" si="20">IF(AND(E136&gt;F136,F136&lt;&gt;0),"nesprávná hodnota","")</f>
        <v/>
      </c>
      <c r="L136" s="45">
        <f t="shared" si="19"/>
        <v>1</v>
      </c>
    </row>
    <row r="137" spans="1:12" s="17" customFormat="1" ht="89.25" x14ac:dyDescent="0.2">
      <c r="A137" s="46">
        <v>512</v>
      </c>
      <c r="B137" s="47" t="s">
        <v>101</v>
      </c>
      <c r="C137" s="55" t="s">
        <v>7</v>
      </c>
      <c r="D137" s="49">
        <v>1</v>
      </c>
      <c r="E137" s="7"/>
      <c r="F137" s="50"/>
      <c r="G137" s="51">
        <f t="shared" si="15"/>
        <v>0</v>
      </c>
      <c r="H137" s="52" t="s">
        <v>77</v>
      </c>
      <c r="I137" s="43" t="str">
        <f t="shared" si="13"/>
        <v>Vyplňte</v>
      </c>
      <c r="J137" s="44" t="str">
        <f t="shared" si="20"/>
        <v/>
      </c>
      <c r="L137" s="45">
        <f t="shared" si="19"/>
        <v>1</v>
      </c>
    </row>
    <row r="138" spans="1:12" s="17" customFormat="1" ht="18" x14ac:dyDescent="0.2">
      <c r="A138" s="46">
        <v>513</v>
      </c>
      <c r="B138" s="47" t="s">
        <v>36</v>
      </c>
      <c r="C138" s="55" t="s">
        <v>7</v>
      </c>
      <c r="D138" s="49">
        <v>1</v>
      </c>
      <c r="E138" s="7"/>
      <c r="F138" s="50"/>
      <c r="G138" s="51">
        <f t="shared" si="15"/>
        <v>0</v>
      </c>
      <c r="H138" s="52" t="s">
        <v>77</v>
      </c>
      <c r="I138" s="43" t="str">
        <f t="shared" si="13"/>
        <v>Vyplňte</v>
      </c>
      <c r="J138" s="44" t="str">
        <f t="shared" si="20"/>
        <v/>
      </c>
      <c r="L138" s="45">
        <f t="shared" si="19"/>
        <v>1</v>
      </c>
    </row>
    <row r="139" spans="1:12" s="17" customFormat="1" ht="63.75" x14ac:dyDescent="0.2">
      <c r="A139" s="46">
        <v>514</v>
      </c>
      <c r="B139" s="47" t="s">
        <v>102</v>
      </c>
      <c r="C139" s="55" t="s">
        <v>7</v>
      </c>
      <c r="D139" s="49">
        <v>1</v>
      </c>
      <c r="E139" s="7"/>
      <c r="F139" s="50"/>
      <c r="G139" s="51">
        <f t="shared" si="15"/>
        <v>0</v>
      </c>
      <c r="H139" s="52" t="s">
        <v>77</v>
      </c>
      <c r="I139" s="43" t="str">
        <f t="shared" si="13"/>
        <v>Vyplňte</v>
      </c>
      <c r="J139" s="44" t="str">
        <f t="shared" si="20"/>
        <v/>
      </c>
      <c r="L139" s="45">
        <f t="shared" si="19"/>
        <v>1</v>
      </c>
    </row>
    <row r="140" spans="1:12" s="17" customFormat="1" ht="18" x14ac:dyDescent="0.2">
      <c r="A140" s="46">
        <v>515</v>
      </c>
      <c r="B140" s="47" t="s">
        <v>36</v>
      </c>
      <c r="C140" s="55" t="s">
        <v>7</v>
      </c>
      <c r="D140" s="49">
        <v>1</v>
      </c>
      <c r="E140" s="7"/>
      <c r="F140" s="50"/>
      <c r="G140" s="51">
        <f t="shared" si="15"/>
        <v>0</v>
      </c>
      <c r="H140" s="52" t="s">
        <v>77</v>
      </c>
      <c r="I140" s="43" t="str">
        <f t="shared" si="13"/>
        <v>Vyplňte</v>
      </c>
      <c r="J140" s="44" t="str">
        <f t="shared" si="20"/>
        <v/>
      </c>
      <c r="L140" s="45">
        <f t="shared" si="19"/>
        <v>1</v>
      </c>
    </row>
    <row r="141" spans="1:12" s="17" customFormat="1" ht="89.25" x14ac:dyDescent="0.2">
      <c r="A141" s="46">
        <v>516</v>
      </c>
      <c r="B141" s="47" t="s">
        <v>103</v>
      </c>
      <c r="C141" s="55" t="s">
        <v>7</v>
      </c>
      <c r="D141" s="49">
        <v>1</v>
      </c>
      <c r="E141" s="7"/>
      <c r="F141" s="50"/>
      <c r="G141" s="51">
        <f t="shared" si="15"/>
        <v>0</v>
      </c>
      <c r="H141" s="52" t="s">
        <v>77</v>
      </c>
      <c r="I141" s="43" t="str">
        <f t="shared" si="13"/>
        <v>Vyplňte</v>
      </c>
      <c r="J141" s="44" t="str">
        <f t="shared" si="20"/>
        <v/>
      </c>
      <c r="L141" s="45">
        <f t="shared" si="19"/>
        <v>1</v>
      </c>
    </row>
    <row r="142" spans="1:12" s="17" customFormat="1" ht="18" x14ac:dyDescent="0.2">
      <c r="A142" s="46">
        <v>517</v>
      </c>
      <c r="B142" s="47" t="s">
        <v>36</v>
      </c>
      <c r="C142" s="55" t="s">
        <v>7</v>
      </c>
      <c r="D142" s="49">
        <v>1</v>
      </c>
      <c r="E142" s="7"/>
      <c r="F142" s="50"/>
      <c r="G142" s="51">
        <f t="shared" si="15"/>
        <v>0</v>
      </c>
      <c r="H142" s="52" t="s">
        <v>77</v>
      </c>
      <c r="I142" s="43" t="str">
        <f t="shared" si="13"/>
        <v>Vyplňte</v>
      </c>
      <c r="J142" s="44" t="str">
        <f t="shared" si="20"/>
        <v/>
      </c>
      <c r="L142" s="45">
        <f t="shared" si="19"/>
        <v>1</v>
      </c>
    </row>
    <row r="143" spans="1:12" s="17" customFormat="1" ht="76.5" x14ac:dyDescent="0.2">
      <c r="A143" s="46">
        <v>518</v>
      </c>
      <c r="B143" s="47" t="s">
        <v>104</v>
      </c>
      <c r="C143" s="55" t="s">
        <v>7</v>
      </c>
      <c r="D143" s="49">
        <v>1</v>
      </c>
      <c r="E143" s="7"/>
      <c r="F143" s="50"/>
      <c r="G143" s="51">
        <f t="shared" si="15"/>
        <v>0</v>
      </c>
      <c r="H143" s="52" t="s">
        <v>77</v>
      </c>
      <c r="I143" s="43" t="str">
        <f t="shared" si="13"/>
        <v>Vyplňte</v>
      </c>
      <c r="J143" s="44" t="str">
        <f t="shared" si="20"/>
        <v/>
      </c>
      <c r="L143" s="45">
        <f t="shared" si="19"/>
        <v>1</v>
      </c>
    </row>
    <row r="144" spans="1:12" s="17" customFormat="1" ht="18" x14ac:dyDescent="0.2">
      <c r="A144" s="46">
        <v>519</v>
      </c>
      <c r="B144" s="47" t="s">
        <v>36</v>
      </c>
      <c r="C144" s="55" t="s">
        <v>7</v>
      </c>
      <c r="D144" s="49">
        <v>1</v>
      </c>
      <c r="E144" s="7"/>
      <c r="F144" s="50"/>
      <c r="G144" s="51">
        <f t="shared" si="15"/>
        <v>0</v>
      </c>
      <c r="H144" s="52" t="s">
        <v>77</v>
      </c>
      <c r="I144" s="43" t="str">
        <f t="shared" si="13"/>
        <v>Vyplňte</v>
      </c>
      <c r="J144" s="44" t="str">
        <f t="shared" si="20"/>
        <v/>
      </c>
      <c r="L144" s="45">
        <f t="shared" si="19"/>
        <v>1</v>
      </c>
    </row>
    <row r="145" spans="1:12" s="17" customFormat="1" ht="204" x14ac:dyDescent="0.2">
      <c r="A145" s="46">
        <v>520</v>
      </c>
      <c r="B145" s="47" t="s">
        <v>105</v>
      </c>
      <c r="C145" s="55" t="s">
        <v>7</v>
      </c>
      <c r="D145" s="49">
        <v>1</v>
      </c>
      <c r="E145" s="7"/>
      <c r="F145" s="50"/>
      <c r="G145" s="51">
        <f t="shared" si="15"/>
        <v>0</v>
      </c>
      <c r="H145" s="52" t="s">
        <v>77</v>
      </c>
      <c r="I145" s="43" t="str">
        <f t="shared" si="13"/>
        <v>Vyplňte</v>
      </c>
      <c r="J145" s="44" t="str">
        <f t="shared" si="20"/>
        <v/>
      </c>
      <c r="L145" s="45">
        <f t="shared" si="19"/>
        <v>1</v>
      </c>
    </row>
    <row r="146" spans="1:12" s="17" customFormat="1" ht="18" x14ac:dyDescent="0.2">
      <c r="A146" s="46">
        <v>521</v>
      </c>
      <c r="B146" s="47" t="s">
        <v>106</v>
      </c>
      <c r="C146" s="55" t="s">
        <v>7</v>
      </c>
      <c r="D146" s="49">
        <v>1</v>
      </c>
      <c r="E146" s="7"/>
      <c r="F146" s="50"/>
      <c r="G146" s="51">
        <f t="shared" si="15"/>
        <v>0</v>
      </c>
      <c r="H146" s="52" t="s">
        <v>77</v>
      </c>
      <c r="I146" s="43" t="str">
        <f t="shared" si="13"/>
        <v>Vyplňte</v>
      </c>
      <c r="J146" s="44" t="str">
        <f t="shared" si="20"/>
        <v/>
      </c>
      <c r="L146" s="45">
        <f t="shared" si="19"/>
        <v>1</v>
      </c>
    </row>
    <row r="147" spans="1:12" s="17" customFormat="1" ht="18" x14ac:dyDescent="0.2">
      <c r="A147" s="46">
        <v>522</v>
      </c>
      <c r="B147" s="47" t="s">
        <v>174</v>
      </c>
      <c r="C147" s="55" t="s">
        <v>7</v>
      </c>
      <c r="D147" s="49">
        <v>1</v>
      </c>
      <c r="E147" s="7"/>
      <c r="F147" s="50"/>
      <c r="G147" s="51">
        <f t="shared" si="15"/>
        <v>0</v>
      </c>
      <c r="H147" s="52" t="s">
        <v>77</v>
      </c>
      <c r="I147" s="43" t="str">
        <f t="shared" si="13"/>
        <v>Vyplňte</v>
      </c>
      <c r="J147" s="44" t="str">
        <f t="shared" si="20"/>
        <v/>
      </c>
      <c r="L147" s="45">
        <f t="shared" si="19"/>
        <v>1</v>
      </c>
    </row>
    <row r="148" spans="1:12" s="17" customFormat="1" ht="89.25" x14ac:dyDescent="0.2">
      <c r="A148" s="46">
        <v>523</v>
      </c>
      <c r="B148" s="47" t="s">
        <v>143</v>
      </c>
      <c r="C148" s="55" t="s">
        <v>9</v>
      </c>
      <c r="D148" s="49">
        <v>1</v>
      </c>
      <c r="E148" s="7"/>
      <c r="F148" s="50"/>
      <c r="G148" s="51">
        <f t="shared" si="15"/>
        <v>0</v>
      </c>
      <c r="H148" s="52" t="s">
        <v>78</v>
      </c>
      <c r="I148" s="43" t="str">
        <f t="shared" si="13"/>
        <v>Vyplňte</v>
      </c>
      <c r="J148" s="44" t="str">
        <f t="shared" si="20"/>
        <v/>
      </c>
      <c r="L148" s="45">
        <f t="shared" si="19"/>
        <v>1</v>
      </c>
    </row>
    <row r="149" spans="1:12" s="17" customFormat="1" ht="102" x14ac:dyDescent="0.2">
      <c r="A149" s="46">
        <v>524</v>
      </c>
      <c r="B149" s="47" t="s">
        <v>38</v>
      </c>
      <c r="C149" s="55" t="s">
        <v>9</v>
      </c>
      <c r="D149" s="49">
        <v>1</v>
      </c>
      <c r="E149" s="7"/>
      <c r="F149" s="50"/>
      <c r="G149" s="51">
        <f t="shared" si="15"/>
        <v>0</v>
      </c>
      <c r="H149" s="52" t="s">
        <v>78</v>
      </c>
      <c r="I149" s="43" t="str">
        <f t="shared" si="13"/>
        <v>Vyplňte</v>
      </c>
      <c r="J149" s="44" t="str">
        <f t="shared" si="20"/>
        <v/>
      </c>
      <c r="L149" s="45">
        <f t="shared" si="19"/>
        <v>1</v>
      </c>
    </row>
    <row r="150" spans="1:12" s="17" customFormat="1" ht="89.25" x14ac:dyDescent="0.2">
      <c r="A150" s="46">
        <v>525</v>
      </c>
      <c r="B150" s="47" t="s">
        <v>39</v>
      </c>
      <c r="C150" s="55" t="s">
        <v>7</v>
      </c>
      <c r="D150" s="49">
        <v>1</v>
      </c>
      <c r="E150" s="7"/>
      <c r="F150" s="50"/>
      <c r="G150" s="51">
        <f t="shared" ref="G150:G151" si="21">D150*E150</f>
        <v>0</v>
      </c>
      <c r="H150" s="52" t="s">
        <v>78</v>
      </c>
      <c r="I150" s="43" t="str">
        <f t="shared" ref="I150:I192" si="22">IF(ISBLANK(F150),(IF(AND(ISNUMBER(E150),E150&lt;&gt;""),"","Vyplňte")),(IF(AND(ISNUMBER(E150),E150&lt;&gt;"",E150&lt;=F150),"","Vyplňte")))</f>
        <v>Vyplňte</v>
      </c>
      <c r="J150" s="44" t="str">
        <f t="shared" si="20"/>
        <v/>
      </c>
      <c r="L150" s="45">
        <f t="shared" si="19"/>
        <v>1</v>
      </c>
    </row>
    <row r="151" spans="1:12" s="17" customFormat="1" ht="63.75" x14ac:dyDescent="0.2">
      <c r="A151" s="46">
        <v>526</v>
      </c>
      <c r="B151" s="47" t="s">
        <v>176</v>
      </c>
      <c r="C151" s="55" t="s">
        <v>7</v>
      </c>
      <c r="D151" s="49">
        <v>1</v>
      </c>
      <c r="E151" s="7"/>
      <c r="F151" s="50"/>
      <c r="G151" s="51">
        <f t="shared" si="21"/>
        <v>0</v>
      </c>
      <c r="H151" s="52" t="s">
        <v>78</v>
      </c>
      <c r="I151" s="43" t="str">
        <f t="shared" si="22"/>
        <v>Vyplňte</v>
      </c>
      <c r="J151" s="44" t="str">
        <f t="shared" si="20"/>
        <v/>
      </c>
      <c r="L151" s="45">
        <f t="shared" si="19"/>
        <v>1</v>
      </c>
    </row>
    <row r="152" spans="1:12" s="17" customFormat="1" ht="18" x14ac:dyDescent="0.2">
      <c r="A152" s="46">
        <v>527</v>
      </c>
      <c r="B152" s="47" t="s">
        <v>177</v>
      </c>
      <c r="C152" s="55" t="s">
        <v>7</v>
      </c>
      <c r="D152" s="49">
        <v>1</v>
      </c>
      <c r="E152" s="7"/>
      <c r="F152" s="50"/>
      <c r="G152" s="51">
        <f t="shared" ref="G152:G153" si="23">D152*E152</f>
        <v>0</v>
      </c>
      <c r="H152" s="52" t="s">
        <v>78</v>
      </c>
      <c r="I152" s="43" t="str">
        <f t="shared" si="22"/>
        <v>Vyplňte</v>
      </c>
      <c r="J152" s="44" t="str">
        <f t="shared" si="20"/>
        <v/>
      </c>
      <c r="L152" s="45">
        <f t="shared" si="19"/>
        <v>1</v>
      </c>
    </row>
    <row r="153" spans="1:12" s="17" customFormat="1" ht="18.75" thickBot="1" x14ac:dyDescent="0.25">
      <c r="A153" s="62">
        <v>528</v>
      </c>
      <c r="B153" s="63" t="s">
        <v>178</v>
      </c>
      <c r="C153" s="89" t="s">
        <v>7</v>
      </c>
      <c r="D153" s="65">
        <v>1</v>
      </c>
      <c r="E153" s="9"/>
      <c r="F153" s="66"/>
      <c r="G153" s="67">
        <f t="shared" si="23"/>
        <v>0</v>
      </c>
      <c r="H153" s="68" t="s">
        <v>78</v>
      </c>
      <c r="I153" s="43" t="str">
        <f t="shared" si="22"/>
        <v>Vyplňte</v>
      </c>
      <c r="J153" s="44" t="str">
        <f t="shared" si="20"/>
        <v/>
      </c>
      <c r="L153" s="45">
        <f t="shared" si="19"/>
        <v>1</v>
      </c>
    </row>
    <row r="154" spans="1:12" s="17" customFormat="1" ht="18" x14ac:dyDescent="0.2">
      <c r="A154" s="71"/>
      <c r="B154" s="114"/>
      <c r="C154" s="91"/>
      <c r="D154" s="72"/>
      <c r="E154" s="179"/>
      <c r="F154" s="1"/>
      <c r="G154" s="73"/>
      <c r="H154" s="116"/>
      <c r="I154" s="43"/>
      <c r="J154" s="44"/>
    </row>
    <row r="155" spans="1:12" s="17" customFormat="1" ht="18.75" thickBot="1" x14ac:dyDescent="0.25">
      <c r="A155" s="71"/>
      <c r="B155" s="25" t="s">
        <v>72</v>
      </c>
      <c r="C155" s="91"/>
      <c r="D155" s="72"/>
      <c r="E155" s="179"/>
      <c r="F155" s="1"/>
      <c r="G155" s="73"/>
      <c r="H155" s="116"/>
      <c r="I155" s="43"/>
      <c r="J155" s="44"/>
    </row>
    <row r="156" spans="1:12" s="17" customFormat="1" ht="114.75" x14ac:dyDescent="0.2">
      <c r="A156" s="76">
        <v>601</v>
      </c>
      <c r="B156" s="77" t="s">
        <v>40</v>
      </c>
      <c r="C156" s="78" t="s">
        <v>7</v>
      </c>
      <c r="D156" s="79">
        <v>1</v>
      </c>
      <c r="E156" s="6"/>
      <c r="F156" s="80"/>
      <c r="G156" s="81">
        <f t="shared" si="15"/>
        <v>0</v>
      </c>
      <c r="H156" s="82" t="s">
        <v>77</v>
      </c>
      <c r="I156" s="43" t="str">
        <f t="shared" si="22"/>
        <v>Vyplňte</v>
      </c>
      <c r="J156" s="44" t="str">
        <f t="shared" si="20"/>
        <v/>
      </c>
      <c r="L156" s="45">
        <f t="shared" ref="L156:L167" si="24">IF(I156="Vyplňte",1,0)</f>
        <v>1</v>
      </c>
    </row>
    <row r="157" spans="1:12" s="17" customFormat="1" ht="89.25" x14ac:dyDescent="0.2">
      <c r="A157" s="46">
        <v>602</v>
      </c>
      <c r="B157" s="47" t="s">
        <v>41</v>
      </c>
      <c r="C157" s="55" t="s">
        <v>7</v>
      </c>
      <c r="D157" s="49">
        <v>1</v>
      </c>
      <c r="E157" s="7"/>
      <c r="F157" s="50"/>
      <c r="G157" s="51">
        <f t="shared" si="15"/>
        <v>0</v>
      </c>
      <c r="H157" s="52" t="s">
        <v>77</v>
      </c>
      <c r="I157" s="43" t="str">
        <f t="shared" si="22"/>
        <v>Vyplňte</v>
      </c>
      <c r="J157" s="44" t="str">
        <f t="shared" si="20"/>
        <v/>
      </c>
      <c r="L157" s="45">
        <f t="shared" si="24"/>
        <v>1</v>
      </c>
    </row>
    <row r="158" spans="1:12" s="17" customFormat="1" ht="102" x14ac:dyDescent="0.2">
      <c r="A158" s="46">
        <v>603</v>
      </c>
      <c r="B158" s="47" t="s">
        <v>42</v>
      </c>
      <c r="C158" s="55" t="s">
        <v>7</v>
      </c>
      <c r="D158" s="49">
        <v>1</v>
      </c>
      <c r="E158" s="7"/>
      <c r="F158" s="50"/>
      <c r="G158" s="51">
        <f t="shared" si="15"/>
        <v>0</v>
      </c>
      <c r="H158" s="52" t="s">
        <v>77</v>
      </c>
      <c r="I158" s="43" t="str">
        <f t="shared" si="22"/>
        <v>Vyplňte</v>
      </c>
      <c r="J158" s="44" t="str">
        <f t="shared" si="20"/>
        <v/>
      </c>
      <c r="L158" s="45">
        <f t="shared" si="24"/>
        <v>1</v>
      </c>
    </row>
    <row r="159" spans="1:12" s="17" customFormat="1" ht="89.25" x14ac:dyDescent="0.2">
      <c r="A159" s="46">
        <v>604</v>
      </c>
      <c r="B159" s="47" t="s">
        <v>43</v>
      </c>
      <c r="C159" s="55" t="s">
        <v>7</v>
      </c>
      <c r="D159" s="49">
        <v>1</v>
      </c>
      <c r="E159" s="7"/>
      <c r="F159" s="50"/>
      <c r="G159" s="51">
        <f t="shared" si="15"/>
        <v>0</v>
      </c>
      <c r="H159" s="52" t="s">
        <v>78</v>
      </c>
      <c r="I159" s="43" t="str">
        <f t="shared" si="22"/>
        <v>Vyplňte</v>
      </c>
      <c r="J159" s="44" t="str">
        <f t="shared" si="20"/>
        <v/>
      </c>
      <c r="L159" s="45">
        <f t="shared" si="24"/>
        <v>1</v>
      </c>
    </row>
    <row r="160" spans="1:12" s="17" customFormat="1" ht="38.25" x14ac:dyDescent="0.2">
      <c r="A160" s="46">
        <v>605</v>
      </c>
      <c r="B160" s="47" t="s">
        <v>44</v>
      </c>
      <c r="C160" s="55" t="s">
        <v>4</v>
      </c>
      <c r="D160" s="49">
        <v>1</v>
      </c>
      <c r="E160" s="7"/>
      <c r="F160" s="50"/>
      <c r="G160" s="51">
        <f t="shared" si="15"/>
        <v>0</v>
      </c>
      <c r="H160" s="52" t="s">
        <v>78</v>
      </c>
      <c r="I160" s="43" t="str">
        <f t="shared" si="22"/>
        <v>Vyplňte</v>
      </c>
      <c r="J160" s="44" t="str">
        <f t="shared" si="20"/>
        <v/>
      </c>
      <c r="L160" s="45">
        <f t="shared" si="24"/>
        <v>1</v>
      </c>
    </row>
    <row r="161" spans="1:12" s="17" customFormat="1" ht="25.5" x14ac:dyDescent="0.2">
      <c r="A161" s="46">
        <v>606</v>
      </c>
      <c r="B161" s="47" t="s">
        <v>45</v>
      </c>
      <c r="C161" s="55" t="s">
        <v>7</v>
      </c>
      <c r="D161" s="49">
        <v>1</v>
      </c>
      <c r="E161" s="7"/>
      <c r="F161" s="50"/>
      <c r="G161" s="51">
        <f t="shared" si="15"/>
        <v>0</v>
      </c>
      <c r="H161" s="52" t="s">
        <v>78</v>
      </c>
      <c r="I161" s="43" t="str">
        <f t="shared" si="22"/>
        <v>Vyplňte</v>
      </c>
      <c r="J161" s="44" t="str">
        <f t="shared" si="20"/>
        <v/>
      </c>
      <c r="L161" s="45">
        <f t="shared" si="24"/>
        <v>1</v>
      </c>
    </row>
    <row r="162" spans="1:12" s="17" customFormat="1" ht="25.5" x14ac:dyDescent="0.2">
      <c r="A162" s="46">
        <v>607</v>
      </c>
      <c r="B162" s="47" t="s">
        <v>175</v>
      </c>
      <c r="C162" s="55" t="s">
        <v>7</v>
      </c>
      <c r="D162" s="49">
        <v>1</v>
      </c>
      <c r="E162" s="7"/>
      <c r="F162" s="50"/>
      <c r="G162" s="51">
        <f t="shared" si="15"/>
        <v>0</v>
      </c>
      <c r="H162" s="52" t="s">
        <v>78</v>
      </c>
      <c r="I162" s="43" t="str">
        <f t="shared" si="22"/>
        <v>Vyplňte</v>
      </c>
      <c r="J162" s="44" t="str">
        <f t="shared" si="20"/>
        <v/>
      </c>
      <c r="L162" s="45">
        <f t="shared" si="24"/>
        <v>1</v>
      </c>
    </row>
    <row r="163" spans="1:12" s="17" customFormat="1" ht="25.5" x14ac:dyDescent="0.2">
      <c r="A163" s="46">
        <v>608</v>
      </c>
      <c r="B163" s="47" t="s">
        <v>46</v>
      </c>
      <c r="C163" s="55" t="s">
        <v>7</v>
      </c>
      <c r="D163" s="49">
        <v>1</v>
      </c>
      <c r="E163" s="7"/>
      <c r="F163" s="50"/>
      <c r="G163" s="51">
        <f t="shared" si="15"/>
        <v>0</v>
      </c>
      <c r="H163" s="52" t="s">
        <v>78</v>
      </c>
      <c r="I163" s="43" t="str">
        <f t="shared" si="22"/>
        <v>Vyplňte</v>
      </c>
      <c r="J163" s="44" t="str">
        <f t="shared" si="20"/>
        <v/>
      </c>
      <c r="L163" s="45">
        <f t="shared" si="24"/>
        <v>1</v>
      </c>
    </row>
    <row r="164" spans="1:12" s="17" customFormat="1" ht="76.5" x14ac:dyDescent="0.2">
      <c r="A164" s="46">
        <v>609</v>
      </c>
      <c r="B164" s="47" t="s">
        <v>47</v>
      </c>
      <c r="C164" s="55" t="s">
        <v>7</v>
      </c>
      <c r="D164" s="49">
        <v>1</v>
      </c>
      <c r="E164" s="7"/>
      <c r="F164" s="50"/>
      <c r="G164" s="51">
        <f t="shared" si="15"/>
        <v>0</v>
      </c>
      <c r="H164" s="52" t="s">
        <v>77</v>
      </c>
      <c r="I164" s="43" t="str">
        <f t="shared" si="22"/>
        <v>Vyplňte</v>
      </c>
      <c r="J164" s="44" t="str">
        <f t="shared" si="20"/>
        <v/>
      </c>
      <c r="L164" s="45">
        <f t="shared" si="24"/>
        <v>1</v>
      </c>
    </row>
    <row r="165" spans="1:12" s="17" customFormat="1" ht="51" x14ac:dyDescent="0.2">
      <c r="A165" s="46">
        <v>610</v>
      </c>
      <c r="B165" s="47" t="s">
        <v>179</v>
      </c>
      <c r="C165" s="55" t="s">
        <v>7</v>
      </c>
      <c r="D165" s="49">
        <v>1</v>
      </c>
      <c r="E165" s="7"/>
      <c r="F165" s="50"/>
      <c r="G165" s="51">
        <f t="shared" si="15"/>
        <v>0</v>
      </c>
      <c r="H165" s="52" t="s">
        <v>78</v>
      </c>
      <c r="I165" s="43" t="str">
        <f t="shared" si="22"/>
        <v>Vyplňte</v>
      </c>
      <c r="J165" s="44" t="str">
        <f t="shared" si="20"/>
        <v/>
      </c>
      <c r="L165" s="45">
        <f t="shared" si="24"/>
        <v>1</v>
      </c>
    </row>
    <row r="166" spans="1:12" s="17" customFormat="1" ht="51" x14ac:dyDescent="0.2">
      <c r="A166" s="46">
        <v>611</v>
      </c>
      <c r="B166" s="47" t="s">
        <v>180</v>
      </c>
      <c r="C166" s="55" t="s">
        <v>120</v>
      </c>
      <c r="D166" s="49">
        <v>1</v>
      </c>
      <c r="E166" s="7"/>
      <c r="F166" s="50"/>
      <c r="G166" s="51">
        <f t="shared" ref="G166" si="25">D166*E166</f>
        <v>0</v>
      </c>
      <c r="H166" s="52" t="s">
        <v>78</v>
      </c>
      <c r="I166" s="43" t="str">
        <f t="shared" si="22"/>
        <v>Vyplňte</v>
      </c>
      <c r="J166" s="44" t="str">
        <f t="shared" si="20"/>
        <v/>
      </c>
      <c r="L166" s="45">
        <f t="shared" si="24"/>
        <v>1</v>
      </c>
    </row>
    <row r="167" spans="1:12" s="17" customFormat="1" ht="18.75" thickBot="1" x14ac:dyDescent="0.25">
      <c r="A167" s="62">
        <v>612</v>
      </c>
      <c r="B167" s="63" t="s">
        <v>48</v>
      </c>
      <c r="C167" s="89" t="s">
        <v>7</v>
      </c>
      <c r="D167" s="65">
        <v>1</v>
      </c>
      <c r="E167" s="9"/>
      <c r="F167" s="66"/>
      <c r="G167" s="67">
        <f t="shared" si="15"/>
        <v>0</v>
      </c>
      <c r="H167" s="68" t="s">
        <v>78</v>
      </c>
      <c r="I167" s="43" t="str">
        <f t="shared" si="22"/>
        <v>Vyplňte</v>
      </c>
      <c r="J167" s="44" t="str">
        <f t="shared" si="20"/>
        <v/>
      </c>
      <c r="L167" s="45">
        <f t="shared" si="24"/>
        <v>1</v>
      </c>
    </row>
    <row r="168" spans="1:12" s="17" customFormat="1" ht="18" x14ac:dyDescent="0.2">
      <c r="A168" s="71"/>
      <c r="B168" s="117"/>
      <c r="C168" s="91"/>
      <c r="D168" s="72"/>
      <c r="E168" s="179"/>
      <c r="F168" s="1"/>
      <c r="G168" s="73"/>
      <c r="H168" s="74"/>
      <c r="I168" s="43"/>
      <c r="J168" s="44"/>
    </row>
    <row r="169" spans="1:12" s="17" customFormat="1" ht="18.75" thickBot="1" x14ac:dyDescent="0.25">
      <c r="A169" s="71"/>
      <c r="B169" s="75" t="s">
        <v>73</v>
      </c>
      <c r="C169" s="91"/>
      <c r="D169" s="72"/>
      <c r="E169" s="179"/>
      <c r="F169" s="1"/>
      <c r="G169" s="73"/>
      <c r="H169" s="74"/>
      <c r="I169" s="43"/>
      <c r="J169" s="44"/>
    </row>
    <row r="170" spans="1:12" s="17" customFormat="1" ht="38.25" x14ac:dyDescent="0.2">
      <c r="A170" s="76">
        <v>701</v>
      </c>
      <c r="B170" s="77" t="s">
        <v>181</v>
      </c>
      <c r="C170" s="78" t="s">
        <v>9</v>
      </c>
      <c r="D170" s="79">
        <v>1</v>
      </c>
      <c r="E170" s="6"/>
      <c r="F170" s="80"/>
      <c r="G170" s="81">
        <f t="shared" ref="G170:G173" si="26">D170*E170</f>
        <v>0</v>
      </c>
      <c r="H170" s="82" t="s">
        <v>78</v>
      </c>
      <c r="I170" s="43" t="str">
        <f t="shared" si="22"/>
        <v>Vyplňte</v>
      </c>
      <c r="J170" s="44" t="str">
        <f t="shared" si="20"/>
        <v/>
      </c>
      <c r="L170" s="45">
        <f t="shared" ref="L170:L173" si="27">IF(I170="Vyplňte",1,0)</f>
        <v>1</v>
      </c>
    </row>
    <row r="171" spans="1:12" s="17" customFormat="1" ht="51" x14ac:dyDescent="0.2">
      <c r="A171" s="46">
        <v>702</v>
      </c>
      <c r="B171" s="47" t="s">
        <v>182</v>
      </c>
      <c r="C171" s="55" t="s">
        <v>4</v>
      </c>
      <c r="D171" s="49">
        <v>1</v>
      </c>
      <c r="E171" s="7"/>
      <c r="F171" s="50"/>
      <c r="G171" s="51">
        <f t="shared" si="26"/>
        <v>0</v>
      </c>
      <c r="H171" s="52" t="s">
        <v>78</v>
      </c>
      <c r="I171" s="43" t="str">
        <f t="shared" si="22"/>
        <v>Vyplňte</v>
      </c>
      <c r="J171" s="44" t="str">
        <f t="shared" si="20"/>
        <v/>
      </c>
      <c r="L171" s="45">
        <f t="shared" si="27"/>
        <v>1</v>
      </c>
    </row>
    <row r="172" spans="1:12" s="17" customFormat="1" ht="51" x14ac:dyDescent="0.2">
      <c r="A172" s="46">
        <v>703</v>
      </c>
      <c r="B172" s="47" t="s">
        <v>69</v>
      </c>
      <c r="C172" s="55" t="s">
        <v>4</v>
      </c>
      <c r="D172" s="49">
        <v>1</v>
      </c>
      <c r="E172" s="7"/>
      <c r="F172" s="50"/>
      <c r="G172" s="51">
        <f t="shared" si="26"/>
        <v>0</v>
      </c>
      <c r="H172" s="52" t="s">
        <v>77</v>
      </c>
      <c r="I172" s="43" t="str">
        <f t="shared" si="22"/>
        <v>Vyplňte</v>
      </c>
      <c r="J172" s="44" t="str">
        <f t="shared" si="20"/>
        <v/>
      </c>
      <c r="L172" s="45">
        <f t="shared" si="27"/>
        <v>1</v>
      </c>
    </row>
    <row r="173" spans="1:12" s="17" customFormat="1" ht="51.75" thickBot="1" x14ac:dyDescent="0.25">
      <c r="A173" s="62">
        <v>704</v>
      </c>
      <c r="B173" s="63" t="s">
        <v>49</v>
      </c>
      <c r="C173" s="89" t="s">
        <v>7</v>
      </c>
      <c r="D173" s="65">
        <v>1</v>
      </c>
      <c r="E173" s="8"/>
      <c r="F173" s="118"/>
      <c r="G173" s="67">
        <f t="shared" si="26"/>
        <v>0</v>
      </c>
      <c r="H173" s="68" t="s">
        <v>78</v>
      </c>
      <c r="I173" s="43" t="str">
        <f t="shared" si="22"/>
        <v>Vyplňte</v>
      </c>
      <c r="J173" s="44" t="str">
        <f t="shared" si="20"/>
        <v/>
      </c>
      <c r="K173" s="17" t="s">
        <v>117</v>
      </c>
      <c r="L173" s="45">
        <f t="shared" si="27"/>
        <v>1</v>
      </c>
    </row>
    <row r="174" spans="1:12" s="17" customFormat="1" ht="18" x14ac:dyDescent="0.2">
      <c r="A174" s="71"/>
      <c r="B174" s="117"/>
      <c r="C174" s="91"/>
      <c r="D174" s="72"/>
      <c r="E174" s="179"/>
      <c r="F174" s="1"/>
      <c r="G174" s="73"/>
      <c r="H174" s="74"/>
      <c r="I174" s="43"/>
      <c r="J174" s="44"/>
    </row>
    <row r="175" spans="1:12" s="17" customFormat="1" ht="18.75" thickBot="1" x14ac:dyDescent="0.3">
      <c r="A175" s="71"/>
      <c r="B175" s="119" t="s">
        <v>144</v>
      </c>
      <c r="C175" s="91"/>
      <c r="D175" s="72"/>
      <c r="E175" s="179"/>
      <c r="F175" s="1"/>
      <c r="G175" s="73"/>
      <c r="H175" s="74"/>
      <c r="I175" s="43"/>
      <c r="J175" s="44"/>
    </row>
    <row r="176" spans="1:12" s="17" customFormat="1" ht="25.5" x14ac:dyDescent="0.2">
      <c r="A176" s="120">
        <v>801</v>
      </c>
      <c r="B176" s="121" t="s">
        <v>145</v>
      </c>
      <c r="C176" s="122" t="s">
        <v>120</v>
      </c>
      <c r="D176" s="79">
        <v>1</v>
      </c>
      <c r="E176" s="6"/>
      <c r="F176" s="80"/>
      <c r="G176" s="81">
        <f t="shared" ref="G176:G180" si="28">D176*E176</f>
        <v>0</v>
      </c>
      <c r="H176" s="82" t="s">
        <v>78</v>
      </c>
      <c r="I176" s="43" t="str">
        <f t="shared" si="22"/>
        <v>Vyplňte</v>
      </c>
      <c r="J176" s="44" t="str">
        <f t="shared" si="20"/>
        <v/>
      </c>
      <c r="L176" s="45">
        <f t="shared" ref="L176:L182" si="29">IF(I176="Vyplňte",1,0)</f>
        <v>1</v>
      </c>
    </row>
    <row r="177" spans="1:19" s="17" customFormat="1" ht="25.5" x14ac:dyDescent="0.2">
      <c r="A177" s="123">
        <v>802</v>
      </c>
      <c r="B177" s="53" t="s">
        <v>146</v>
      </c>
      <c r="C177" s="124" t="s">
        <v>120</v>
      </c>
      <c r="D177" s="49">
        <v>1</v>
      </c>
      <c r="E177" s="7"/>
      <c r="F177" s="50"/>
      <c r="G177" s="51">
        <f t="shared" si="28"/>
        <v>0</v>
      </c>
      <c r="H177" s="52" t="s">
        <v>77</v>
      </c>
      <c r="I177" s="43" t="str">
        <f t="shared" si="22"/>
        <v>Vyplňte</v>
      </c>
      <c r="J177" s="44" t="str">
        <f t="shared" si="20"/>
        <v/>
      </c>
      <c r="L177" s="45">
        <f t="shared" si="29"/>
        <v>1</v>
      </c>
    </row>
    <row r="178" spans="1:19" s="17" customFormat="1" ht="25.5" x14ac:dyDescent="0.2">
      <c r="A178" s="123">
        <v>803</v>
      </c>
      <c r="B178" s="53" t="s">
        <v>147</v>
      </c>
      <c r="C178" s="124" t="s">
        <v>120</v>
      </c>
      <c r="D178" s="49">
        <v>1</v>
      </c>
      <c r="E178" s="7"/>
      <c r="F178" s="50"/>
      <c r="G178" s="51">
        <f t="shared" si="28"/>
        <v>0</v>
      </c>
      <c r="H178" s="52" t="s">
        <v>78</v>
      </c>
      <c r="I178" s="43" t="str">
        <f t="shared" si="22"/>
        <v>Vyplňte</v>
      </c>
      <c r="J178" s="44" t="str">
        <f t="shared" si="20"/>
        <v/>
      </c>
      <c r="L178" s="45">
        <f t="shared" si="29"/>
        <v>1</v>
      </c>
    </row>
    <row r="179" spans="1:19" s="17" customFormat="1" ht="25.5" x14ac:dyDescent="0.2">
      <c r="A179" s="123">
        <v>804</v>
      </c>
      <c r="B179" s="53" t="s">
        <v>148</v>
      </c>
      <c r="C179" s="124" t="s">
        <v>120</v>
      </c>
      <c r="D179" s="49">
        <v>1</v>
      </c>
      <c r="E179" s="7"/>
      <c r="F179" s="50"/>
      <c r="G179" s="51">
        <f t="shared" si="28"/>
        <v>0</v>
      </c>
      <c r="H179" s="52" t="s">
        <v>77</v>
      </c>
      <c r="I179" s="43" t="str">
        <f t="shared" si="22"/>
        <v>Vyplňte</v>
      </c>
      <c r="J179" s="44" t="str">
        <f t="shared" si="20"/>
        <v/>
      </c>
      <c r="L179" s="45">
        <f t="shared" si="29"/>
        <v>1</v>
      </c>
    </row>
    <row r="180" spans="1:19" s="17" customFormat="1" ht="25.5" x14ac:dyDescent="0.2">
      <c r="A180" s="123">
        <v>805</v>
      </c>
      <c r="B180" s="53" t="s">
        <v>149</v>
      </c>
      <c r="C180" s="124" t="s">
        <v>150</v>
      </c>
      <c r="D180" s="49">
        <v>1</v>
      </c>
      <c r="E180" s="7"/>
      <c r="F180" s="125"/>
      <c r="G180" s="51">
        <f t="shared" si="28"/>
        <v>0</v>
      </c>
      <c r="H180" s="52" t="s">
        <v>78</v>
      </c>
      <c r="I180" s="43" t="str">
        <f t="shared" si="22"/>
        <v>Vyplňte</v>
      </c>
      <c r="J180" s="44" t="str">
        <f t="shared" si="20"/>
        <v/>
      </c>
      <c r="L180" s="45">
        <f t="shared" si="29"/>
        <v>1</v>
      </c>
    </row>
    <row r="181" spans="1:19" s="17" customFormat="1" ht="25.5" x14ac:dyDescent="0.2">
      <c r="A181" s="123">
        <v>806</v>
      </c>
      <c r="B181" s="53" t="s">
        <v>151</v>
      </c>
      <c r="C181" s="124" t="s">
        <v>150</v>
      </c>
      <c r="D181" s="49">
        <v>1</v>
      </c>
      <c r="E181" s="7"/>
      <c r="F181" s="125"/>
      <c r="G181" s="51">
        <f t="shared" ref="G181:G182" si="30">D181*E181</f>
        <v>0</v>
      </c>
      <c r="H181" s="52" t="s">
        <v>78</v>
      </c>
      <c r="I181" s="43" t="str">
        <f t="shared" si="22"/>
        <v>Vyplňte</v>
      </c>
      <c r="J181" s="44" t="str">
        <f t="shared" si="20"/>
        <v/>
      </c>
      <c r="L181" s="45">
        <f t="shared" si="29"/>
        <v>1</v>
      </c>
    </row>
    <row r="182" spans="1:19" s="17" customFormat="1" ht="26.25" thickBot="1" x14ac:dyDescent="0.25">
      <c r="A182" s="126">
        <v>807</v>
      </c>
      <c r="B182" s="127" t="s">
        <v>152</v>
      </c>
      <c r="C182" s="128" t="s">
        <v>150</v>
      </c>
      <c r="D182" s="65">
        <v>1</v>
      </c>
      <c r="E182" s="9"/>
      <c r="F182" s="118"/>
      <c r="G182" s="67">
        <f t="shared" si="30"/>
        <v>0</v>
      </c>
      <c r="H182" s="68" t="s">
        <v>78</v>
      </c>
      <c r="I182" s="43" t="str">
        <f t="shared" si="22"/>
        <v>Vyplňte</v>
      </c>
      <c r="J182" s="44" t="str">
        <f t="shared" si="20"/>
        <v/>
      </c>
      <c r="L182" s="45">
        <f t="shared" si="29"/>
        <v>1</v>
      </c>
    </row>
    <row r="183" spans="1:19" s="17" customFormat="1" ht="18" x14ac:dyDescent="0.2">
      <c r="A183" s="71"/>
      <c r="B183" s="117"/>
      <c r="C183" s="91"/>
      <c r="D183" s="72"/>
      <c r="E183" s="179"/>
      <c r="F183" s="1"/>
      <c r="G183" s="73"/>
      <c r="H183" s="74"/>
      <c r="I183" s="43"/>
      <c r="J183" s="44"/>
    </row>
    <row r="184" spans="1:19" s="17" customFormat="1" ht="36.75" thickBot="1" x14ac:dyDescent="0.3">
      <c r="A184" s="129"/>
      <c r="B184" s="130" t="s">
        <v>153</v>
      </c>
      <c r="C184" s="18"/>
      <c r="D184" s="72"/>
      <c r="E184" s="179"/>
      <c r="F184" s="1"/>
      <c r="G184" s="73"/>
      <c r="H184" s="74"/>
      <c r="I184" s="43"/>
      <c r="J184" s="44"/>
      <c r="N184" s="17" t="s">
        <v>117</v>
      </c>
    </row>
    <row r="185" spans="1:19" s="17" customFormat="1" ht="25.5" x14ac:dyDescent="0.2">
      <c r="A185" s="120">
        <v>901</v>
      </c>
      <c r="B185" s="121" t="s">
        <v>154</v>
      </c>
      <c r="C185" s="131" t="s">
        <v>7</v>
      </c>
      <c r="D185" s="79">
        <v>1</v>
      </c>
      <c r="E185" s="6"/>
      <c r="F185" s="80"/>
      <c r="G185" s="81">
        <f t="shared" si="15"/>
        <v>0</v>
      </c>
      <c r="H185" s="82" t="s">
        <v>78</v>
      </c>
      <c r="I185" s="43" t="str">
        <f t="shared" si="22"/>
        <v>Vyplňte</v>
      </c>
      <c r="J185" s="44" t="str">
        <f t="shared" si="20"/>
        <v/>
      </c>
      <c r="L185" s="45">
        <f t="shared" ref="L185:L188" si="31">IF(I185="Vyplňte",1,0)</f>
        <v>1</v>
      </c>
    </row>
    <row r="186" spans="1:19" s="17" customFormat="1" ht="25.5" x14ac:dyDescent="0.2">
      <c r="A186" s="123">
        <v>902</v>
      </c>
      <c r="B186" s="53" t="s">
        <v>155</v>
      </c>
      <c r="C186" s="132" t="s">
        <v>7</v>
      </c>
      <c r="D186" s="49">
        <v>1</v>
      </c>
      <c r="E186" s="7"/>
      <c r="F186" s="50"/>
      <c r="G186" s="51">
        <f t="shared" ref="G186:G188" si="32">D186*E186</f>
        <v>0</v>
      </c>
      <c r="H186" s="52" t="s">
        <v>77</v>
      </c>
      <c r="I186" s="43" t="str">
        <f t="shared" si="22"/>
        <v>Vyplňte</v>
      </c>
      <c r="J186" s="44" t="str">
        <f t="shared" si="20"/>
        <v/>
      </c>
      <c r="L186" s="45">
        <f t="shared" si="31"/>
        <v>1</v>
      </c>
    </row>
    <row r="187" spans="1:19" s="17" customFormat="1" ht="38.25" x14ac:dyDescent="0.2">
      <c r="A187" s="123">
        <v>903</v>
      </c>
      <c r="B187" s="53" t="s">
        <v>156</v>
      </c>
      <c r="C187" s="132" t="s">
        <v>7</v>
      </c>
      <c r="D187" s="49">
        <v>1</v>
      </c>
      <c r="E187" s="7"/>
      <c r="F187" s="50"/>
      <c r="G187" s="51">
        <f t="shared" si="32"/>
        <v>0</v>
      </c>
      <c r="H187" s="52" t="s">
        <v>78</v>
      </c>
      <c r="I187" s="43" t="str">
        <f t="shared" si="22"/>
        <v>Vyplňte</v>
      </c>
      <c r="J187" s="44" t="str">
        <f t="shared" si="20"/>
        <v/>
      </c>
      <c r="L187" s="45">
        <f t="shared" si="31"/>
        <v>1</v>
      </c>
      <c r="N187" s="17" t="s">
        <v>117</v>
      </c>
    </row>
    <row r="188" spans="1:19" s="17" customFormat="1" ht="26.25" thickBot="1" x14ac:dyDescent="0.25">
      <c r="A188" s="126">
        <v>904</v>
      </c>
      <c r="B188" s="127" t="s">
        <v>157</v>
      </c>
      <c r="C188" s="133" t="s">
        <v>7</v>
      </c>
      <c r="D188" s="65">
        <v>1</v>
      </c>
      <c r="E188" s="9"/>
      <c r="F188" s="66"/>
      <c r="G188" s="67">
        <f t="shared" si="32"/>
        <v>0</v>
      </c>
      <c r="H188" s="68" t="s">
        <v>77</v>
      </c>
      <c r="I188" s="43" t="str">
        <f t="shared" si="22"/>
        <v>Vyplňte</v>
      </c>
      <c r="J188" s="44" t="str">
        <f t="shared" si="20"/>
        <v/>
      </c>
      <c r="L188" s="45">
        <f t="shared" si="31"/>
        <v>1</v>
      </c>
    </row>
    <row r="189" spans="1:19" s="17" customFormat="1" ht="16.5" thickBot="1" x14ac:dyDescent="0.25">
      <c r="A189" s="91"/>
      <c r="B189" s="134" t="s">
        <v>50</v>
      </c>
      <c r="C189" s="135"/>
      <c r="D189" s="136"/>
      <c r="E189" s="5"/>
      <c r="F189" s="137"/>
      <c r="G189" s="138">
        <f>SUM(G7:G188)</f>
        <v>0</v>
      </c>
      <c r="H189" s="139"/>
      <c r="I189" s="43"/>
      <c r="J189" s="44" t="str">
        <f t="shared" si="20"/>
        <v/>
      </c>
    </row>
    <row r="190" spans="1:19" s="17" customFormat="1" ht="13.5" thickBot="1" x14ac:dyDescent="0.25">
      <c r="A190" s="91"/>
      <c r="B190" s="140"/>
      <c r="C190" s="141"/>
      <c r="D190" s="92"/>
      <c r="E190" s="179"/>
      <c r="F190" s="1"/>
      <c r="G190" s="73"/>
      <c r="H190" s="142"/>
      <c r="I190" s="43"/>
      <c r="J190" s="44"/>
    </row>
    <row r="191" spans="1:19" s="17" customFormat="1" ht="31.5" x14ac:dyDescent="0.2">
      <c r="A191" s="143" t="s">
        <v>107</v>
      </c>
      <c r="B191" s="144" t="s">
        <v>188</v>
      </c>
      <c r="C191" s="145" t="s">
        <v>185</v>
      </c>
      <c r="D191" s="79">
        <v>1</v>
      </c>
      <c r="E191" s="11"/>
      <c r="F191" s="10">
        <v>2000</v>
      </c>
      <c r="G191" s="81">
        <f t="shared" ref="G191" si="33">D191*E191</f>
        <v>0</v>
      </c>
      <c r="H191" s="146" t="s">
        <v>77</v>
      </c>
      <c r="I191" s="43" t="str">
        <f t="shared" si="22"/>
        <v>Vyplňte</v>
      </c>
      <c r="J191" s="44" t="str">
        <f t="shared" si="20"/>
        <v/>
      </c>
      <c r="L191" s="45">
        <f t="shared" ref="L191:L192" si="34">IF(I191="Vyplňte",1,0)</f>
        <v>1</v>
      </c>
      <c r="O191" s="17" t="s">
        <v>117</v>
      </c>
      <c r="S191" s="17" t="s">
        <v>117</v>
      </c>
    </row>
    <row r="192" spans="1:19" s="17" customFormat="1" ht="32.25" thickBot="1" x14ac:dyDescent="0.25">
      <c r="A192" s="147" t="s">
        <v>107</v>
      </c>
      <c r="B192" s="148" t="s">
        <v>57</v>
      </c>
      <c r="C192" s="149"/>
      <c r="D192" s="65">
        <v>1</v>
      </c>
      <c r="E192" s="12"/>
      <c r="F192" s="150"/>
      <c r="G192" s="151" t="s">
        <v>56</v>
      </c>
      <c r="H192" s="152"/>
      <c r="I192" s="43" t="str">
        <f t="shared" si="22"/>
        <v>Vyplňte</v>
      </c>
      <c r="J192" s="44" t="str">
        <f t="shared" si="20"/>
        <v/>
      </c>
      <c r="L192" s="45">
        <f t="shared" si="34"/>
        <v>1</v>
      </c>
    </row>
    <row r="193" spans="1:12" s="17" customFormat="1" ht="16.5" thickBot="1" x14ac:dyDescent="0.25">
      <c r="A193" s="153"/>
      <c r="B193" s="154"/>
      <c r="C193" s="92"/>
      <c r="D193" s="155"/>
      <c r="E193" s="156"/>
      <c r="F193" s="156"/>
      <c r="G193" s="156"/>
      <c r="H193" s="142"/>
      <c r="I193" s="44"/>
      <c r="J193" s="44"/>
    </row>
    <row r="194" spans="1:12" s="17" customFormat="1" ht="13.5" thickBot="1" x14ac:dyDescent="0.25">
      <c r="A194" s="15"/>
      <c r="B194" s="157"/>
      <c r="C194" s="15"/>
      <c r="E194" s="158" t="s">
        <v>108</v>
      </c>
      <c r="F194" s="158"/>
      <c r="G194" s="158" t="s">
        <v>109</v>
      </c>
      <c r="H194" s="159" t="s">
        <v>110</v>
      </c>
    </row>
    <row r="195" spans="1:12" s="17" customFormat="1" ht="18.75" thickBot="1" x14ac:dyDescent="0.25">
      <c r="A195" s="15"/>
      <c r="B195" s="160" t="s">
        <v>111</v>
      </c>
      <c r="C195" s="161"/>
      <c r="D195" s="161"/>
      <c r="E195" s="162">
        <f>SUM(SUMIF(H185:H188,"=A",G185:G188),SUMIF(H176:H182,"=A",G176:G182),SUMIF(H170:H173,"=A",G170:G173),SUMIF(H156:H167,"=A",G156:G167),SUMIF(H126:H153,"=A",G126:G153),SUMIF(H109:H123,"=A",G109:G123),SUMIF(H91:H106,"=A",G91:G106),SUMIF(H59:H88,"=A",G59:G88),SUMIF(H7:H56,"=A",G7:G56),G191)</f>
        <v>0</v>
      </c>
      <c r="F195" s="162"/>
      <c r="G195" s="163">
        <f>H195*E195</f>
        <v>0</v>
      </c>
      <c r="H195" s="164">
        <v>0.7</v>
      </c>
    </row>
    <row r="196" spans="1:12" s="17" customFormat="1" ht="18.75" thickBot="1" x14ac:dyDescent="0.25">
      <c r="A196" s="15"/>
      <c r="B196" s="160" t="s">
        <v>113</v>
      </c>
      <c r="C196" s="161"/>
      <c r="D196" s="161"/>
      <c r="E196" s="162">
        <f>SUM(SUMIF(H185:H188,"=B",G185:G188),SUMIF(H176:H182,"=B",G176:G182),SUMIF(H170:H173,"=B",G170:G173),SUMIF(H156:H167,"=B",G156:G167),SUMIF(H126:H153,"=B",G126:G153),SUMIF(H109:H123,"=B",G109:G123),SUMIF(H91:H106,"=B",G91:G106),SUMIF(H59:H88,"=B",G59:G88),SUMIF(H7:H56,"=B",G7:G56))</f>
        <v>0</v>
      </c>
      <c r="F196" s="162"/>
      <c r="G196" s="165">
        <f>H196*E196</f>
        <v>0</v>
      </c>
      <c r="H196" s="164">
        <v>0.3</v>
      </c>
    </row>
    <row r="197" spans="1:12" s="17" customFormat="1" x14ac:dyDescent="0.2">
      <c r="A197" s="15"/>
      <c r="B197" s="157"/>
      <c r="C197" s="15"/>
      <c r="E197" s="26"/>
      <c r="F197" s="27"/>
      <c r="G197" s="27"/>
      <c r="L197" s="17" t="s">
        <v>117</v>
      </c>
    </row>
    <row r="198" spans="1:12" s="17" customFormat="1" x14ac:dyDescent="0.2">
      <c r="A198" s="15"/>
      <c r="B198" s="157"/>
      <c r="C198" s="15"/>
      <c r="E198" s="166" t="str">
        <f>IF(SUM(L7:L192)=0,"ok ","Kritérium není stanoveno korektně, nejsou vyplněna všechna povinná pole!")</f>
        <v>Kritérium není stanoveno korektně, nejsou vyplněna všechna povinná pole!</v>
      </c>
      <c r="F198" s="166"/>
      <c r="G198" s="27"/>
    </row>
    <row r="199" spans="1:12" s="17" customFormat="1" ht="13.5" thickBot="1" x14ac:dyDescent="0.25">
      <c r="A199" s="15"/>
      <c r="B199" s="157"/>
      <c r="C199" s="15"/>
      <c r="E199" s="26"/>
      <c r="F199" s="27"/>
      <c r="G199" s="27"/>
    </row>
    <row r="200" spans="1:12" s="17" customFormat="1" ht="18.75" thickBot="1" x14ac:dyDescent="0.25">
      <c r="A200" s="15"/>
      <c r="B200" s="160" t="s">
        <v>183</v>
      </c>
      <c r="C200" s="161"/>
      <c r="D200" s="167"/>
      <c r="E200" s="168"/>
      <c r="F200" s="168"/>
      <c r="G200" s="169">
        <f>0.7*(G195+G196) + 0.3*((100-E192)*G189/100)</f>
        <v>0</v>
      </c>
      <c r="H200" s="170"/>
    </row>
    <row r="201" spans="1:12" s="17" customFormat="1" x14ac:dyDescent="0.2">
      <c r="A201" s="15"/>
      <c r="B201" s="157"/>
      <c r="C201" s="15"/>
      <c r="E201" s="26"/>
      <c r="F201" s="27"/>
      <c r="G201" s="27"/>
    </row>
    <row r="202" spans="1:12" x14ac:dyDescent="0.2">
      <c r="B202" s="157"/>
    </row>
    <row r="203" spans="1:12" x14ac:dyDescent="0.2">
      <c r="B203" s="171"/>
      <c r="C203" s="69"/>
      <c r="D203" s="58"/>
      <c r="E203" s="172"/>
      <c r="F203" s="173"/>
      <c r="G203" s="173"/>
    </row>
    <row r="204" spans="1:12" x14ac:dyDescent="0.2">
      <c r="B204" s="174" t="s">
        <v>74</v>
      </c>
      <c r="C204" s="174"/>
      <c r="D204" s="174"/>
      <c r="E204" s="174"/>
      <c r="F204" s="174"/>
      <c r="G204" s="174"/>
    </row>
    <row r="205" spans="1:12" x14ac:dyDescent="0.2">
      <c r="B205" s="157"/>
    </row>
    <row r="206" spans="1:12" x14ac:dyDescent="0.2">
      <c r="B206" s="175" t="s">
        <v>112</v>
      </c>
      <c r="G206" s="26"/>
      <c r="I206" s="17"/>
      <c r="J206" s="17"/>
    </row>
    <row r="207" spans="1:12" x14ac:dyDescent="0.2">
      <c r="B207" s="175" t="s">
        <v>114</v>
      </c>
      <c r="G207" s="26"/>
      <c r="I207" s="17"/>
      <c r="J207" s="17"/>
    </row>
    <row r="208" spans="1:12" x14ac:dyDescent="0.2">
      <c r="B208" s="17"/>
      <c r="G208" s="26"/>
      <c r="I208" s="17"/>
      <c r="J208" s="17"/>
    </row>
    <row r="209" spans="2:10" x14ac:dyDescent="0.2">
      <c r="B209" s="17"/>
      <c r="G209" s="26"/>
      <c r="I209" s="17"/>
      <c r="J209" s="17"/>
    </row>
    <row r="210" spans="2:10" x14ac:dyDescent="0.2">
      <c r="B210" s="17"/>
      <c r="G210" s="26"/>
      <c r="I210" s="17"/>
      <c r="J210" s="17"/>
    </row>
    <row r="211" spans="2:10" x14ac:dyDescent="0.2">
      <c r="B211" s="176" t="s">
        <v>115</v>
      </c>
      <c r="G211" s="26"/>
      <c r="I211" s="17"/>
      <c r="J211" s="17"/>
    </row>
    <row r="212" spans="2:10" x14ac:dyDescent="0.2">
      <c r="B212" s="17" t="s">
        <v>116</v>
      </c>
      <c r="G212" s="26"/>
      <c r="I212" s="17"/>
      <c r="J212" s="17"/>
    </row>
    <row r="213" spans="2:10" x14ac:dyDescent="0.2">
      <c r="B213" s="18"/>
      <c r="C213" s="129"/>
      <c r="D213" s="18"/>
      <c r="E213" s="177"/>
      <c r="F213" s="178"/>
      <c r="G213" s="177"/>
      <c r="H213" s="18"/>
    </row>
    <row r="214" spans="2:10" x14ac:dyDescent="0.2">
      <c r="B214" s="18"/>
      <c r="C214" s="129"/>
      <c r="D214" s="18"/>
      <c r="E214" s="177"/>
      <c r="F214" s="178"/>
      <c r="G214" s="177"/>
      <c r="H214" s="18"/>
    </row>
    <row r="215" spans="2:10" x14ac:dyDescent="0.2">
      <c r="B215" s="18"/>
      <c r="C215" s="129"/>
      <c r="D215" s="18"/>
      <c r="E215" s="177"/>
      <c r="F215" s="178"/>
      <c r="G215" s="177"/>
      <c r="H215" s="18"/>
    </row>
    <row r="216" spans="2:10" x14ac:dyDescent="0.2">
      <c r="B216" s="157"/>
    </row>
    <row r="217" spans="2:10" x14ac:dyDescent="0.2">
      <c r="B217" s="157"/>
    </row>
    <row r="218" spans="2:10" x14ac:dyDescent="0.2">
      <c r="B218" s="157"/>
    </row>
    <row r="219" spans="2:10" x14ac:dyDescent="0.2">
      <c r="B219" s="157"/>
    </row>
  </sheetData>
  <sheetProtection password="CF46" sheet="1" objects="1" scenarios="1" selectLockedCells="1"/>
  <mergeCells count="3">
    <mergeCell ref="B1:G1"/>
    <mergeCell ref="B2:G2"/>
    <mergeCell ref="B204:G204"/>
  </mergeCells>
  <pageMargins left="0.70866141732283472" right="0.70866141732283472" top="0.78740157480314965" bottom="0.78740157480314965"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2"/>
  <sheetViews>
    <sheetView workbookViewId="0">
      <selection activeCell="E7" sqref="E7:E192"/>
    </sheetView>
  </sheetViews>
  <sheetFormatPr defaultRowHeight="12.75" x14ac:dyDescent="0.2"/>
  <cols>
    <col min="1" max="1" width="4.28515625" style="18" customWidth="1"/>
    <col min="2" max="2" width="40.42578125" style="18" customWidth="1"/>
    <col min="3" max="3" width="6.42578125" style="18" customWidth="1"/>
    <col min="4" max="4" width="5.42578125" style="18" customWidth="1"/>
    <col min="5" max="7" width="8.140625" style="18" customWidth="1"/>
    <col min="8" max="8" width="7.7109375" style="18" customWidth="1"/>
    <col min="9" max="11" width="9.140625" style="18"/>
    <col min="12" max="12" width="0" style="18" hidden="1" customWidth="1"/>
    <col min="13" max="16384" width="9.140625" style="18"/>
  </cols>
  <sheetData>
    <row r="1" spans="1:12" ht="18" x14ac:dyDescent="0.2">
      <c r="A1" s="15"/>
      <c r="B1" s="16" t="s">
        <v>121</v>
      </c>
      <c r="C1" s="16"/>
      <c r="D1" s="16"/>
      <c r="E1" s="16"/>
      <c r="F1" s="16"/>
      <c r="G1" s="16"/>
      <c r="H1" s="17"/>
    </row>
    <row r="2" spans="1:12" ht="18" x14ac:dyDescent="0.2">
      <c r="A2" s="15"/>
      <c r="B2" s="19" t="s">
        <v>75</v>
      </c>
      <c r="C2" s="19"/>
      <c r="D2" s="19"/>
      <c r="E2" s="19"/>
      <c r="F2" s="19"/>
      <c r="G2" s="19"/>
      <c r="H2" s="17"/>
    </row>
    <row r="3" spans="1:12" ht="18.75" thickBot="1" x14ac:dyDescent="0.25">
      <c r="A3" s="15"/>
      <c r="B3" s="20" t="s">
        <v>202</v>
      </c>
      <c r="C3" s="21"/>
      <c r="D3" s="21"/>
      <c r="E3" s="22"/>
      <c r="F3" s="22"/>
      <c r="G3" s="23" t="s">
        <v>76</v>
      </c>
      <c r="H3" s="24"/>
      <c r="I3" s="17"/>
    </row>
    <row r="4" spans="1:12" ht="18.75" thickBot="1" x14ac:dyDescent="0.25">
      <c r="A4" s="15"/>
      <c r="B4" s="25"/>
      <c r="C4" s="15"/>
      <c r="D4" s="17"/>
      <c r="E4" s="26"/>
      <c r="F4" s="27"/>
      <c r="G4" s="27"/>
      <c r="H4" s="17"/>
      <c r="I4" s="28"/>
    </row>
    <row r="5" spans="1:12" ht="18.75" thickBot="1" x14ac:dyDescent="0.25">
      <c r="A5" s="15"/>
      <c r="B5" s="25" t="s">
        <v>0</v>
      </c>
      <c r="C5" s="15"/>
      <c r="D5" s="17"/>
      <c r="E5" s="26"/>
      <c r="F5" s="27"/>
      <c r="G5" s="27"/>
      <c r="H5" s="17"/>
    </row>
    <row r="6" spans="1:12" ht="26.25" thickBot="1" x14ac:dyDescent="0.25">
      <c r="A6" s="29"/>
      <c r="B6" s="30" t="s">
        <v>1</v>
      </c>
      <c r="C6" s="30" t="s">
        <v>2</v>
      </c>
      <c r="D6" s="31" t="s">
        <v>3</v>
      </c>
      <c r="E6" s="32" t="s">
        <v>58</v>
      </c>
      <c r="F6" s="33" t="s">
        <v>125</v>
      </c>
      <c r="G6" s="34" t="s">
        <v>59</v>
      </c>
      <c r="H6" s="35" t="s">
        <v>186</v>
      </c>
    </row>
    <row r="7" spans="1:12" ht="63.75" x14ac:dyDescent="0.2">
      <c r="A7" s="36">
        <v>101</v>
      </c>
      <c r="B7" s="37" t="s">
        <v>193</v>
      </c>
      <c r="C7" s="38" t="s">
        <v>4</v>
      </c>
      <c r="D7" s="39">
        <v>1</v>
      </c>
      <c r="E7" s="14"/>
      <c r="F7" s="40"/>
      <c r="G7" s="41">
        <f t="shared" ref="G7:G91" si="0">D7*E7</f>
        <v>0</v>
      </c>
      <c r="H7" s="42" t="s">
        <v>77</v>
      </c>
      <c r="I7" s="43" t="str">
        <f>IF(ISBLANK(F7),(IF(AND(ISNUMBER(E7),E7&lt;&gt;""),"","Vyplňte")),(IF(AND(ISNUMBER(E7),E7&lt;&gt;"",E7&lt;=F7),"","Vyplňte")))</f>
        <v>Vyplňte</v>
      </c>
      <c r="J7" s="44" t="str">
        <f>IF(AND(E7&gt;F7,F7&lt;&gt;0),"nesprávná hodnota","")</f>
        <v/>
      </c>
      <c r="K7" s="17"/>
      <c r="L7" s="45">
        <f>IF(I7="Vyplňte",1,0)</f>
        <v>1</v>
      </c>
    </row>
    <row r="8" spans="1:12" ht="18" x14ac:dyDescent="0.2">
      <c r="A8" s="46">
        <v>102</v>
      </c>
      <c r="B8" s="47" t="s">
        <v>5</v>
      </c>
      <c r="C8" s="48" t="s">
        <v>4</v>
      </c>
      <c r="D8" s="49">
        <v>1</v>
      </c>
      <c r="E8" s="13"/>
      <c r="F8" s="50"/>
      <c r="G8" s="51">
        <f t="shared" si="0"/>
        <v>0</v>
      </c>
      <c r="H8" s="52" t="s">
        <v>77</v>
      </c>
      <c r="I8" s="43" t="str">
        <f>IF(ISBLANK(F8),(IF(AND(ISNUMBER(E8),E8&lt;&gt;""),"","Vyplňte")),(IF(AND(ISNUMBER(E8),E8&lt;&gt;"",E8&lt;=F8),"","Vyplňte")))</f>
        <v>Vyplňte</v>
      </c>
      <c r="J8" s="44" t="str">
        <f t="shared" ref="J8:J71" si="1">IF(AND(E8&gt;F8,F8&lt;&gt;0),"nesprávná hodnota","")</f>
        <v/>
      </c>
      <c r="K8" s="17"/>
      <c r="L8" s="45">
        <f>IF(I8="Vyplňte",1,0)</f>
        <v>1</v>
      </c>
    </row>
    <row r="9" spans="1:12" ht="63.75" x14ac:dyDescent="0.2">
      <c r="A9" s="46">
        <v>103</v>
      </c>
      <c r="B9" s="47" t="s">
        <v>6</v>
      </c>
      <c r="C9" s="48" t="s">
        <v>7</v>
      </c>
      <c r="D9" s="49">
        <v>1</v>
      </c>
      <c r="E9" s="13"/>
      <c r="F9" s="50"/>
      <c r="G9" s="51">
        <f t="shared" si="0"/>
        <v>0</v>
      </c>
      <c r="H9" s="52" t="s">
        <v>78</v>
      </c>
      <c r="I9" s="43" t="str">
        <f t="shared" ref="I9:I20" si="2">IF(ISBLANK(F9),(IF(AND(ISNUMBER(E9),E9&lt;&gt;""),"","Vyplňte")),(IF(AND(ISNUMBER(E9),E9&lt;&gt;"",E9&lt;=F9),"","Vyplňte")))</f>
        <v>Vyplňte</v>
      </c>
      <c r="J9" s="44" t="str">
        <f t="shared" si="1"/>
        <v/>
      </c>
      <c r="K9" s="17"/>
      <c r="L9" s="45">
        <f>IF(I9="Vyplňte",1,0)</f>
        <v>1</v>
      </c>
    </row>
    <row r="10" spans="1:12" ht="18" x14ac:dyDescent="0.2">
      <c r="A10" s="46">
        <v>104</v>
      </c>
      <c r="B10" s="47" t="s">
        <v>194</v>
      </c>
      <c r="C10" s="48" t="s">
        <v>7</v>
      </c>
      <c r="D10" s="49">
        <v>1</v>
      </c>
      <c r="E10" s="13"/>
      <c r="F10" s="50"/>
      <c r="G10" s="51">
        <f t="shared" si="0"/>
        <v>0</v>
      </c>
      <c r="H10" s="52" t="s">
        <v>78</v>
      </c>
      <c r="I10" s="43" t="str">
        <f t="shared" si="2"/>
        <v>Vyplňte</v>
      </c>
      <c r="J10" s="44" t="str">
        <f t="shared" si="1"/>
        <v/>
      </c>
      <c r="K10" s="17"/>
      <c r="L10" s="45">
        <f t="shared" ref="L10:L56" si="3">IF(I10="Vyplňte",1,0)</f>
        <v>1</v>
      </c>
    </row>
    <row r="11" spans="1:12" ht="18" x14ac:dyDescent="0.2">
      <c r="A11" s="46">
        <v>105</v>
      </c>
      <c r="B11" s="47" t="s">
        <v>195</v>
      </c>
      <c r="C11" s="48" t="s">
        <v>7</v>
      </c>
      <c r="D11" s="49">
        <v>1</v>
      </c>
      <c r="E11" s="13"/>
      <c r="F11" s="50"/>
      <c r="G11" s="51">
        <f t="shared" si="0"/>
        <v>0</v>
      </c>
      <c r="H11" s="52" t="s">
        <v>78</v>
      </c>
      <c r="I11" s="43" t="str">
        <f t="shared" si="2"/>
        <v>Vyplňte</v>
      </c>
      <c r="J11" s="44" t="str">
        <f t="shared" si="1"/>
        <v/>
      </c>
      <c r="K11" s="17"/>
      <c r="L11" s="45">
        <f t="shared" si="3"/>
        <v>1</v>
      </c>
    </row>
    <row r="12" spans="1:12" ht="18" x14ac:dyDescent="0.2">
      <c r="A12" s="46">
        <v>106</v>
      </c>
      <c r="B12" s="53" t="s">
        <v>126</v>
      </c>
      <c r="C12" s="48" t="s">
        <v>120</v>
      </c>
      <c r="D12" s="49">
        <v>1</v>
      </c>
      <c r="E12" s="13"/>
      <c r="F12" s="50"/>
      <c r="G12" s="51">
        <f t="shared" si="0"/>
        <v>0</v>
      </c>
      <c r="H12" s="52" t="s">
        <v>78</v>
      </c>
      <c r="I12" s="43" t="str">
        <f t="shared" si="2"/>
        <v>Vyplňte</v>
      </c>
      <c r="J12" s="44" t="str">
        <f t="shared" si="1"/>
        <v/>
      </c>
      <c r="K12" s="17"/>
      <c r="L12" s="45">
        <f t="shared" si="3"/>
        <v>1</v>
      </c>
    </row>
    <row r="13" spans="1:12" ht="18" x14ac:dyDescent="0.2">
      <c r="A13" s="46">
        <v>107</v>
      </c>
      <c r="B13" s="53" t="s">
        <v>187</v>
      </c>
      <c r="C13" s="48" t="s">
        <v>120</v>
      </c>
      <c r="D13" s="49">
        <v>1</v>
      </c>
      <c r="E13" s="13"/>
      <c r="F13" s="50"/>
      <c r="G13" s="51">
        <f t="shared" si="0"/>
        <v>0</v>
      </c>
      <c r="H13" s="52" t="s">
        <v>78</v>
      </c>
      <c r="I13" s="43" t="str">
        <f t="shared" si="2"/>
        <v>Vyplňte</v>
      </c>
      <c r="J13" s="44" t="str">
        <f t="shared" si="1"/>
        <v/>
      </c>
      <c r="K13" s="17"/>
      <c r="L13" s="45">
        <f t="shared" si="3"/>
        <v>1</v>
      </c>
    </row>
    <row r="14" spans="1:12" ht="89.25" x14ac:dyDescent="0.2">
      <c r="A14" s="46">
        <v>108</v>
      </c>
      <c r="B14" s="47" t="s">
        <v>127</v>
      </c>
      <c r="C14" s="48" t="s">
        <v>7</v>
      </c>
      <c r="D14" s="49">
        <v>1</v>
      </c>
      <c r="E14" s="13"/>
      <c r="F14" s="50"/>
      <c r="G14" s="51">
        <f t="shared" si="0"/>
        <v>0</v>
      </c>
      <c r="H14" s="52" t="s">
        <v>77</v>
      </c>
      <c r="I14" s="43" t="str">
        <f t="shared" si="2"/>
        <v>Vyplňte</v>
      </c>
      <c r="J14" s="44" t="str">
        <f t="shared" si="1"/>
        <v/>
      </c>
      <c r="K14" s="17"/>
      <c r="L14" s="45">
        <f t="shared" si="3"/>
        <v>1</v>
      </c>
    </row>
    <row r="15" spans="1:12" ht="18" x14ac:dyDescent="0.2">
      <c r="A15" s="46">
        <v>109</v>
      </c>
      <c r="B15" s="47" t="s">
        <v>189</v>
      </c>
      <c r="C15" s="48" t="s">
        <v>7</v>
      </c>
      <c r="D15" s="49">
        <v>1</v>
      </c>
      <c r="E15" s="13"/>
      <c r="F15" s="50"/>
      <c r="G15" s="51">
        <f t="shared" si="0"/>
        <v>0</v>
      </c>
      <c r="H15" s="52" t="s">
        <v>77</v>
      </c>
      <c r="I15" s="43" t="str">
        <f t="shared" si="2"/>
        <v>Vyplňte</v>
      </c>
      <c r="J15" s="44" t="str">
        <f t="shared" si="1"/>
        <v/>
      </c>
      <c r="K15" s="17"/>
      <c r="L15" s="45">
        <f t="shared" si="3"/>
        <v>1</v>
      </c>
    </row>
    <row r="16" spans="1:12" ht="18" x14ac:dyDescent="0.2">
      <c r="A16" s="46">
        <v>110</v>
      </c>
      <c r="B16" s="47" t="s">
        <v>190</v>
      </c>
      <c r="C16" s="48" t="s">
        <v>7</v>
      </c>
      <c r="D16" s="49">
        <v>1</v>
      </c>
      <c r="E16" s="13"/>
      <c r="F16" s="50"/>
      <c r="G16" s="51">
        <f t="shared" si="0"/>
        <v>0</v>
      </c>
      <c r="H16" s="52" t="s">
        <v>77</v>
      </c>
      <c r="I16" s="43" t="str">
        <f t="shared" si="2"/>
        <v>Vyplňte</v>
      </c>
      <c r="J16" s="44" t="str">
        <f t="shared" si="1"/>
        <v/>
      </c>
      <c r="K16" s="17" t="s">
        <v>117</v>
      </c>
      <c r="L16" s="45">
        <f t="shared" si="3"/>
        <v>1</v>
      </c>
    </row>
    <row r="17" spans="1:12" ht="18" x14ac:dyDescent="0.2">
      <c r="A17" s="46">
        <v>111</v>
      </c>
      <c r="B17" s="47" t="s">
        <v>129</v>
      </c>
      <c r="C17" s="48" t="s">
        <v>7</v>
      </c>
      <c r="D17" s="49">
        <v>1</v>
      </c>
      <c r="E17" s="13"/>
      <c r="F17" s="50"/>
      <c r="G17" s="51">
        <f t="shared" si="0"/>
        <v>0</v>
      </c>
      <c r="H17" s="52" t="s">
        <v>77</v>
      </c>
      <c r="I17" s="43" t="str">
        <f t="shared" si="2"/>
        <v>Vyplňte</v>
      </c>
      <c r="J17" s="44" t="str">
        <f t="shared" si="1"/>
        <v/>
      </c>
      <c r="K17" s="17"/>
      <c r="L17" s="45">
        <f t="shared" si="3"/>
        <v>1</v>
      </c>
    </row>
    <row r="18" spans="1:12" ht="89.25" x14ac:dyDescent="0.2">
      <c r="A18" s="46">
        <v>112</v>
      </c>
      <c r="B18" s="47" t="s">
        <v>128</v>
      </c>
      <c r="C18" s="48" t="s">
        <v>7</v>
      </c>
      <c r="D18" s="49">
        <v>1</v>
      </c>
      <c r="E18" s="13"/>
      <c r="F18" s="50"/>
      <c r="G18" s="51">
        <f t="shared" si="0"/>
        <v>0</v>
      </c>
      <c r="H18" s="52" t="s">
        <v>77</v>
      </c>
      <c r="I18" s="43" t="str">
        <f t="shared" si="2"/>
        <v>Vyplňte</v>
      </c>
      <c r="J18" s="44" t="str">
        <f t="shared" si="1"/>
        <v/>
      </c>
      <c r="K18" s="17"/>
      <c r="L18" s="45">
        <f t="shared" si="3"/>
        <v>1</v>
      </c>
    </row>
    <row r="19" spans="1:12" ht="18" x14ac:dyDescent="0.2">
      <c r="A19" s="46">
        <v>113</v>
      </c>
      <c r="B19" s="47" t="s">
        <v>79</v>
      </c>
      <c r="C19" s="48" t="s">
        <v>7</v>
      </c>
      <c r="D19" s="49">
        <v>1</v>
      </c>
      <c r="E19" s="13"/>
      <c r="F19" s="50"/>
      <c r="G19" s="51">
        <f t="shared" si="0"/>
        <v>0</v>
      </c>
      <c r="H19" s="52" t="s">
        <v>77</v>
      </c>
      <c r="I19" s="43" t="str">
        <f t="shared" si="2"/>
        <v>Vyplňte</v>
      </c>
      <c r="J19" s="44" t="str">
        <f t="shared" si="1"/>
        <v/>
      </c>
      <c r="K19" s="17"/>
      <c r="L19" s="45">
        <f t="shared" si="3"/>
        <v>1</v>
      </c>
    </row>
    <row r="20" spans="1:12" ht="18" x14ac:dyDescent="0.2">
      <c r="A20" s="46">
        <v>114</v>
      </c>
      <c r="B20" s="47" t="s">
        <v>172</v>
      </c>
      <c r="C20" s="48" t="s">
        <v>7</v>
      </c>
      <c r="D20" s="49">
        <v>1</v>
      </c>
      <c r="E20" s="13"/>
      <c r="F20" s="50"/>
      <c r="G20" s="51">
        <f t="shared" si="0"/>
        <v>0</v>
      </c>
      <c r="H20" s="52" t="s">
        <v>77</v>
      </c>
      <c r="I20" s="43" t="str">
        <f t="shared" si="2"/>
        <v>Vyplňte</v>
      </c>
      <c r="J20" s="44" t="str">
        <f t="shared" si="1"/>
        <v/>
      </c>
      <c r="K20" s="17"/>
      <c r="L20" s="45">
        <f t="shared" si="3"/>
        <v>1</v>
      </c>
    </row>
    <row r="21" spans="1:12" ht="18" x14ac:dyDescent="0.2">
      <c r="A21" s="46">
        <v>115</v>
      </c>
      <c r="B21" s="47" t="s">
        <v>129</v>
      </c>
      <c r="C21" s="48" t="s">
        <v>7</v>
      </c>
      <c r="D21" s="49">
        <v>1</v>
      </c>
      <c r="E21" s="13"/>
      <c r="F21" s="50"/>
      <c r="G21" s="51">
        <f t="shared" si="0"/>
        <v>0</v>
      </c>
      <c r="H21" s="52" t="s">
        <v>77</v>
      </c>
      <c r="I21" s="43" t="str">
        <f>IF(ISBLANK(F21),(IF(AND(ISNUMBER(E21),E21&lt;&gt;""),"","Vyplňte")),(IF(AND(ISNUMBER(E21),E21&lt;&gt;"",E21&lt;=F21),"","Vyplňte")))</f>
        <v>Vyplňte</v>
      </c>
      <c r="J21" s="44" t="str">
        <f t="shared" si="1"/>
        <v/>
      </c>
      <c r="K21" s="17"/>
      <c r="L21" s="45">
        <f t="shared" si="3"/>
        <v>1</v>
      </c>
    </row>
    <row r="22" spans="1:12" ht="38.25" x14ac:dyDescent="0.2">
      <c r="A22" s="46">
        <v>116</v>
      </c>
      <c r="B22" s="47" t="s">
        <v>8</v>
      </c>
      <c r="C22" s="48" t="s">
        <v>9</v>
      </c>
      <c r="D22" s="49">
        <v>1</v>
      </c>
      <c r="E22" s="13"/>
      <c r="F22" s="50"/>
      <c r="G22" s="51">
        <f t="shared" si="0"/>
        <v>0</v>
      </c>
      <c r="H22" s="52" t="s">
        <v>78</v>
      </c>
      <c r="I22" s="43" t="str">
        <f t="shared" ref="I22:I85" si="4">IF(ISBLANK(F22),(IF(AND(ISNUMBER(E22),E22&lt;&gt;""),"","Vyplňte")),(IF(AND(ISNUMBER(E22),E22&lt;&gt;"",E22&lt;=F22),"","Vyplňte")))</f>
        <v>Vyplňte</v>
      </c>
      <c r="J22" s="44" t="str">
        <f t="shared" si="1"/>
        <v/>
      </c>
      <c r="K22" s="17"/>
      <c r="L22" s="45">
        <f t="shared" si="3"/>
        <v>1</v>
      </c>
    </row>
    <row r="23" spans="1:12" ht="18" x14ac:dyDescent="0.2">
      <c r="A23" s="46">
        <v>117</v>
      </c>
      <c r="B23" s="47" t="s">
        <v>10</v>
      </c>
      <c r="C23" s="48" t="s">
        <v>9</v>
      </c>
      <c r="D23" s="49">
        <v>1</v>
      </c>
      <c r="E23" s="13"/>
      <c r="F23" s="50"/>
      <c r="G23" s="51">
        <f t="shared" si="0"/>
        <v>0</v>
      </c>
      <c r="H23" s="52" t="s">
        <v>78</v>
      </c>
      <c r="I23" s="43" t="str">
        <f t="shared" si="4"/>
        <v>Vyplňte</v>
      </c>
      <c r="J23" s="44" t="str">
        <f t="shared" si="1"/>
        <v/>
      </c>
      <c r="K23" s="17"/>
      <c r="L23" s="45">
        <f t="shared" si="3"/>
        <v>1</v>
      </c>
    </row>
    <row r="24" spans="1:12" ht="38.25" x14ac:dyDescent="0.2">
      <c r="A24" s="46">
        <v>118</v>
      </c>
      <c r="B24" s="47" t="s">
        <v>11</v>
      </c>
      <c r="C24" s="48" t="s">
        <v>9</v>
      </c>
      <c r="D24" s="49">
        <v>1</v>
      </c>
      <c r="E24" s="13"/>
      <c r="F24" s="50"/>
      <c r="G24" s="51">
        <f t="shared" si="0"/>
        <v>0</v>
      </c>
      <c r="H24" s="52" t="s">
        <v>78</v>
      </c>
      <c r="I24" s="43" t="str">
        <f t="shared" si="4"/>
        <v>Vyplňte</v>
      </c>
      <c r="J24" s="44" t="str">
        <f t="shared" si="1"/>
        <v/>
      </c>
      <c r="K24" s="17"/>
      <c r="L24" s="45">
        <f t="shared" si="3"/>
        <v>1</v>
      </c>
    </row>
    <row r="25" spans="1:12" ht="18" x14ac:dyDescent="0.2">
      <c r="A25" s="46">
        <v>119</v>
      </c>
      <c r="B25" s="47" t="s">
        <v>12</v>
      </c>
      <c r="C25" s="48" t="s">
        <v>9</v>
      </c>
      <c r="D25" s="49">
        <v>1</v>
      </c>
      <c r="E25" s="13"/>
      <c r="F25" s="50"/>
      <c r="G25" s="51">
        <f t="shared" si="0"/>
        <v>0</v>
      </c>
      <c r="H25" s="52" t="s">
        <v>78</v>
      </c>
      <c r="I25" s="43" t="str">
        <f t="shared" si="4"/>
        <v>Vyplňte</v>
      </c>
      <c r="J25" s="44" t="str">
        <f t="shared" si="1"/>
        <v/>
      </c>
      <c r="K25" s="17"/>
      <c r="L25" s="45">
        <f t="shared" si="3"/>
        <v>1</v>
      </c>
    </row>
    <row r="26" spans="1:12" ht="38.25" x14ac:dyDescent="0.2">
      <c r="A26" s="46">
        <v>120</v>
      </c>
      <c r="B26" s="54" t="s">
        <v>13</v>
      </c>
      <c r="C26" s="55" t="s">
        <v>7</v>
      </c>
      <c r="D26" s="49">
        <v>1</v>
      </c>
      <c r="E26" s="13"/>
      <c r="F26" s="50"/>
      <c r="G26" s="51">
        <f t="shared" si="0"/>
        <v>0</v>
      </c>
      <c r="H26" s="52" t="s">
        <v>77</v>
      </c>
      <c r="I26" s="43" t="str">
        <f t="shared" si="4"/>
        <v>Vyplňte</v>
      </c>
      <c r="J26" s="44" t="str">
        <f t="shared" si="1"/>
        <v/>
      </c>
      <c r="K26" s="17"/>
      <c r="L26" s="45">
        <f t="shared" si="3"/>
        <v>1</v>
      </c>
    </row>
    <row r="27" spans="1:12" ht="38.25" x14ac:dyDescent="0.2">
      <c r="A27" s="46">
        <v>121</v>
      </c>
      <c r="B27" s="54" t="s">
        <v>158</v>
      </c>
      <c r="C27" s="55" t="s">
        <v>7</v>
      </c>
      <c r="D27" s="49">
        <v>1</v>
      </c>
      <c r="E27" s="13"/>
      <c r="F27" s="50"/>
      <c r="G27" s="51">
        <f t="shared" si="0"/>
        <v>0</v>
      </c>
      <c r="H27" s="52" t="s">
        <v>78</v>
      </c>
      <c r="I27" s="43" t="str">
        <f t="shared" si="4"/>
        <v>Vyplňte</v>
      </c>
      <c r="J27" s="44" t="str">
        <f t="shared" si="1"/>
        <v/>
      </c>
      <c r="K27" s="17"/>
      <c r="L27" s="45">
        <f t="shared" si="3"/>
        <v>1</v>
      </c>
    </row>
    <row r="28" spans="1:12" ht="18" x14ac:dyDescent="0.2">
      <c r="A28" s="46">
        <v>122</v>
      </c>
      <c r="B28" s="47" t="s">
        <v>196</v>
      </c>
      <c r="C28" s="55" t="s">
        <v>7</v>
      </c>
      <c r="D28" s="49">
        <v>1</v>
      </c>
      <c r="E28" s="13"/>
      <c r="F28" s="50"/>
      <c r="G28" s="51">
        <f t="shared" si="0"/>
        <v>0</v>
      </c>
      <c r="H28" s="52" t="s">
        <v>78</v>
      </c>
      <c r="I28" s="43" t="str">
        <f t="shared" si="4"/>
        <v>Vyplňte</v>
      </c>
      <c r="J28" s="44" t="str">
        <f t="shared" si="1"/>
        <v/>
      </c>
      <c r="K28" s="17"/>
      <c r="L28" s="45">
        <f t="shared" si="3"/>
        <v>1</v>
      </c>
    </row>
    <row r="29" spans="1:12" ht="18" x14ac:dyDescent="0.2">
      <c r="A29" s="46">
        <v>123</v>
      </c>
      <c r="B29" s="47" t="s">
        <v>95</v>
      </c>
      <c r="C29" s="55" t="s">
        <v>7</v>
      </c>
      <c r="D29" s="49">
        <v>1</v>
      </c>
      <c r="E29" s="13"/>
      <c r="F29" s="50"/>
      <c r="G29" s="51">
        <f t="shared" si="0"/>
        <v>0</v>
      </c>
      <c r="H29" s="52" t="s">
        <v>78</v>
      </c>
      <c r="I29" s="43" t="str">
        <f t="shared" si="4"/>
        <v>Vyplňte</v>
      </c>
      <c r="J29" s="44" t="str">
        <f t="shared" si="1"/>
        <v/>
      </c>
      <c r="K29" s="17"/>
      <c r="L29" s="45">
        <f t="shared" si="3"/>
        <v>1</v>
      </c>
    </row>
    <row r="30" spans="1:12" ht="63.75" x14ac:dyDescent="0.2">
      <c r="A30" s="46">
        <v>124</v>
      </c>
      <c r="B30" s="54" t="s">
        <v>197</v>
      </c>
      <c r="C30" s="55" t="s">
        <v>7</v>
      </c>
      <c r="D30" s="49">
        <v>1</v>
      </c>
      <c r="E30" s="13"/>
      <c r="F30" s="50"/>
      <c r="G30" s="51">
        <f t="shared" si="0"/>
        <v>0</v>
      </c>
      <c r="H30" s="52" t="s">
        <v>78</v>
      </c>
      <c r="I30" s="43" t="str">
        <f t="shared" si="4"/>
        <v>Vyplňte</v>
      </c>
      <c r="J30" s="44" t="str">
        <f t="shared" si="1"/>
        <v/>
      </c>
      <c r="K30" s="17"/>
      <c r="L30" s="45">
        <f t="shared" si="3"/>
        <v>1</v>
      </c>
    </row>
    <row r="31" spans="1:12" ht="63.75" x14ac:dyDescent="0.2">
      <c r="A31" s="46">
        <v>125</v>
      </c>
      <c r="B31" s="47" t="s">
        <v>118</v>
      </c>
      <c r="C31" s="55" t="s">
        <v>7</v>
      </c>
      <c r="D31" s="49">
        <v>1</v>
      </c>
      <c r="E31" s="13"/>
      <c r="F31" s="50"/>
      <c r="G31" s="51">
        <f t="shared" si="0"/>
        <v>0</v>
      </c>
      <c r="H31" s="52" t="s">
        <v>78</v>
      </c>
      <c r="I31" s="43" t="str">
        <f t="shared" si="4"/>
        <v>Vyplňte</v>
      </c>
      <c r="J31" s="44" t="str">
        <f t="shared" si="1"/>
        <v/>
      </c>
      <c r="K31" s="17"/>
      <c r="L31" s="45">
        <f t="shared" si="3"/>
        <v>1</v>
      </c>
    </row>
    <row r="32" spans="1:12" ht="63.75" x14ac:dyDescent="0.2">
      <c r="A32" s="46">
        <v>126</v>
      </c>
      <c r="B32" s="47" t="s">
        <v>14</v>
      </c>
      <c r="C32" s="55" t="s">
        <v>7</v>
      </c>
      <c r="D32" s="49">
        <v>1</v>
      </c>
      <c r="E32" s="13"/>
      <c r="F32" s="50"/>
      <c r="G32" s="51">
        <f t="shared" si="0"/>
        <v>0</v>
      </c>
      <c r="H32" s="52" t="s">
        <v>78</v>
      </c>
      <c r="I32" s="43" t="str">
        <f t="shared" si="4"/>
        <v>Vyplňte</v>
      </c>
      <c r="J32" s="44" t="str">
        <f t="shared" si="1"/>
        <v/>
      </c>
      <c r="K32" s="17"/>
      <c r="L32" s="45">
        <f t="shared" si="3"/>
        <v>1</v>
      </c>
    </row>
    <row r="33" spans="1:12" ht="63.75" x14ac:dyDescent="0.2">
      <c r="A33" s="46">
        <v>127</v>
      </c>
      <c r="B33" s="47" t="s">
        <v>15</v>
      </c>
      <c r="C33" s="55" t="s">
        <v>7</v>
      </c>
      <c r="D33" s="49">
        <v>1</v>
      </c>
      <c r="E33" s="13"/>
      <c r="F33" s="50"/>
      <c r="G33" s="51">
        <f t="shared" si="0"/>
        <v>0</v>
      </c>
      <c r="H33" s="52" t="s">
        <v>78</v>
      </c>
      <c r="I33" s="43" t="str">
        <f t="shared" si="4"/>
        <v>Vyplňte</v>
      </c>
      <c r="J33" s="44" t="str">
        <f t="shared" si="1"/>
        <v/>
      </c>
      <c r="K33" s="17"/>
      <c r="L33" s="45">
        <f t="shared" si="3"/>
        <v>1</v>
      </c>
    </row>
    <row r="34" spans="1:12" ht="63.75" x14ac:dyDescent="0.2">
      <c r="A34" s="46">
        <v>128</v>
      </c>
      <c r="B34" s="47" t="s">
        <v>119</v>
      </c>
      <c r="C34" s="55" t="s">
        <v>9</v>
      </c>
      <c r="D34" s="49">
        <v>1</v>
      </c>
      <c r="E34" s="13"/>
      <c r="F34" s="50"/>
      <c r="G34" s="51">
        <f t="shared" si="0"/>
        <v>0</v>
      </c>
      <c r="H34" s="52" t="s">
        <v>78</v>
      </c>
      <c r="I34" s="43" t="str">
        <f t="shared" si="4"/>
        <v>Vyplňte</v>
      </c>
      <c r="J34" s="44" t="str">
        <f t="shared" si="1"/>
        <v/>
      </c>
      <c r="K34" s="17"/>
      <c r="L34" s="45">
        <f t="shared" si="3"/>
        <v>1</v>
      </c>
    </row>
    <row r="35" spans="1:12" ht="63.75" x14ac:dyDescent="0.2">
      <c r="A35" s="46">
        <v>129</v>
      </c>
      <c r="B35" s="47" t="s">
        <v>16</v>
      </c>
      <c r="C35" s="55" t="s">
        <v>7</v>
      </c>
      <c r="D35" s="49">
        <v>1</v>
      </c>
      <c r="E35" s="13"/>
      <c r="F35" s="50"/>
      <c r="G35" s="51">
        <f t="shared" si="0"/>
        <v>0</v>
      </c>
      <c r="H35" s="52" t="s">
        <v>78</v>
      </c>
      <c r="I35" s="43" t="str">
        <f t="shared" si="4"/>
        <v>Vyplňte</v>
      </c>
      <c r="J35" s="44" t="str">
        <f t="shared" si="1"/>
        <v/>
      </c>
      <c r="K35" s="17"/>
      <c r="L35" s="45">
        <f t="shared" si="3"/>
        <v>1</v>
      </c>
    </row>
    <row r="36" spans="1:12" ht="18" x14ac:dyDescent="0.2">
      <c r="A36" s="46">
        <v>130</v>
      </c>
      <c r="B36" s="47" t="s">
        <v>159</v>
      </c>
      <c r="C36" s="55" t="s">
        <v>7</v>
      </c>
      <c r="D36" s="49">
        <v>1</v>
      </c>
      <c r="E36" s="13"/>
      <c r="F36" s="50"/>
      <c r="G36" s="51">
        <f t="shared" si="0"/>
        <v>0</v>
      </c>
      <c r="H36" s="52" t="s">
        <v>78</v>
      </c>
      <c r="I36" s="43" t="str">
        <f t="shared" si="4"/>
        <v>Vyplňte</v>
      </c>
      <c r="J36" s="44" t="str">
        <f t="shared" si="1"/>
        <v/>
      </c>
      <c r="K36" s="17"/>
      <c r="L36" s="45">
        <f t="shared" si="3"/>
        <v>1</v>
      </c>
    </row>
    <row r="37" spans="1:12" ht="18" x14ac:dyDescent="0.2">
      <c r="A37" s="46">
        <v>131</v>
      </c>
      <c r="B37" s="47" t="s">
        <v>129</v>
      </c>
      <c r="C37" s="55" t="s">
        <v>7</v>
      </c>
      <c r="D37" s="49">
        <v>1</v>
      </c>
      <c r="E37" s="13"/>
      <c r="F37" s="50"/>
      <c r="G37" s="51">
        <f t="shared" si="0"/>
        <v>0</v>
      </c>
      <c r="H37" s="52" t="s">
        <v>78</v>
      </c>
      <c r="I37" s="43" t="str">
        <f t="shared" si="4"/>
        <v>Vyplňte</v>
      </c>
      <c r="J37" s="44" t="str">
        <f t="shared" si="1"/>
        <v/>
      </c>
      <c r="K37" s="17"/>
      <c r="L37" s="45">
        <f t="shared" si="3"/>
        <v>1</v>
      </c>
    </row>
    <row r="38" spans="1:12" ht="89.25" x14ac:dyDescent="0.2">
      <c r="A38" s="46">
        <v>132</v>
      </c>
      <c r="B38" s="47" t="s">
        <v>63</v>
      </c>
      <c r="C38" s="55" t="s">
        <v>7</v>
      </c>
      <c r="D38" s="49">
        <v>1</v>
      </c>
      <c r="E38" s="13"/>
      <c r="F38" s="50"/>
      <c r="G38" s="51">
        <f t="shared" si="0"/>
        <v>0</v>
      </c>
      <c r="H38" s="52" t="s">
        <v>77</v>
      </c>
      <c r="I38" s="43" t="str">
        <f t="shared" si="4"/>
        <v>Vyplňte</v>
      </c>
      <c r="J38" s="44" t="str">
        <f t="shared" si="1"/>
        <v/>
      </c>
      <c r="K38" s="17"/>
      <c r="L38" s="45">
        <f t="shared" si="3"/>
        <v>1</v>
      </c>
    </row>
    <row r="39" spans="1:12" ht="18" x14ac:dyDescent="0.2">
      <c r="A39" s="46">
        <v>133</v>
      </c>
      <c r="B39" s="47" t="s">
        <v>80</v>
      </c>
      <c r="C39" s="55" t="s">
        <v>7</v>
      </c>
      <c r="D39" s="49">
        <v>1</v>
      </c>
      <c r="E39" s="13"/>
      <c r="F39" s="50"/>
      <c r="G39" s="51">
        <f t="shared" si="0"/>
        <v>0</v>
      </c>
      <c r="H39" s="52" t="s">
        <v>77</v>
      </c>
      <c r="I39" s="43" t="str">
        <f t="shared" si="4"/>
        <v>Vyplňte</v>
      </c>
      <c r="J39" s="44" t="str">
        <f t="shared" si="1"/>
        <v/>
      </c>
      <c r="K39" s="17"/>
      <c r="L39" s="45">
        <f t="shared" si="3"/>
        <v>1</v>
      </c>
    </row>
    <row r="40" spans="1:12" ht="25.5" x14ac:dyDescent="0.2">
      <c r="A40" s="46">
        <v>134</v>
      </c>
      <c r="B40" s="47" t="s">
        <v>17</v>
      </c>
      <c r="C40" s="55" t="s">
        <v>9</v>
      </c>
      <c r="D40" s="49">
        <v>1</v>
      </c>
      <c r="E40" s="13"/>
      <c r="F40" s="50"/>
      <c r="G40" s="51">
        <f t="shared" si="0"/>
        <v>0</v>
      </c>
      <c r="H40" s="52" t="s">
        <v>77</v>
      </c>
      <c r="I40" s="43" t="str">
        <f t="shared" si="4"/>
        <v>Vyplňte</v>
      </c>
      <c r="J40" s="44" t="str">
        <f t="shared" si="1"/>
        <v/>
      </c>
      <c r="K40" s="17"/>
      <c r="L40" s="45">
        <f t="shared" si="3"/>
        <v>1</v>
      </c>
    </row>
    <row r="41" spans="1:12" ht="51" x14ac:dyDescent="0.2">
      <c r="A41" s="46">
        <v>135</v>
      </c>
      <c r="B41" s="54" t="s">
        <v>160</v>
      </c>
      <c r="C41" s="55" t="s">
        <v>7</v>
      </c>
      <c r="D41" s="49">
        <v>1</v>
      </c>
      <c r="E41" s="13"/>
      <c r="F41" s="50"/>
      <c r="G41" s="51">
        <f t="shared" si="0"/>
        <v>0</v>
      </c>
      <c r="H41" s="52" t="s">
        <v>77</v>
      </c>
      <c r="I41" s="43" t="str">
        <f t="shared" si="4"/>
        <v>Vyplňte</v>
      </c>
      <c r="J41" s="44" t="str">
        <f t="shared" si="1"/>
        <v/>
      </c>
      <c r="K41" s="17"/>
      <c r="L41" s="45">
        <f t="shared" si="3"/>
        <v>1</v>
      </c>
    </row>
    <row r="42" spans="1:12" ht="25.5" x14ac:dyDescent="0.2">
      <c r="A42" s="46">
        <v>136</v>
      </c>
      <c r="B42" s="56" t="s">
        <v>198</v>
      </c>
      <c r="C42" s="57" t="s">
        <v>9</v>
      </c>
      <c r="D42" s="49">
        <v>1</v>
      </c>
      <c r="E42" s="13"/>
      <c r="F42" s="50"/>
      <c r="G42" s="51">
        <f t="shared" si="0"/>
        <v>0</v>
      </c>
      <c r="H42" s="52" t="s">
        <v>78</v>
      </c>
      <c r="I42" s="43" t="str">
        <f t="shared" si="4"/>
        <v>Vyplňte</v>
      </c>
      <c r="J42" s="44" t="str">
        <f t="shared" si="1"/>
        <v/>
      </c>
      <c r="K42" s="58"/>
      <c r="L42" s="45">
        <f t="shared" si="3"/>
        <v>1</v>
      </c>
    </row>
    <row r="43" spans="1:12" ht="25.5" x14ac:dyDescent="0.2">
      <c r="A43" s="46">
        <v>137</v>
      </c>
      <c r="B43" s="59" t="s">
        <v>199</v>
      </c>
      <c r="C43" s="57" t="s">
        <v>9</v>
      </c>
      <c r="D43" s="49">
        <v>1</v>
      </c>
      <c r="E43" s="13"/>
      <c r="F43" s="50"/>
      <c r="G43" s="51">
        <f t="shared" si="0"/>
        <v>0</v>
      </c>
      <c r="H43" s="52" t="s">
        <v>78</v>
      </c>
      <c r="I43" s="43" t="str">
        <f t="shared" si="4"/>
        <v>Vyplňte</v>
      </c>
      <c r="J43" s="44" t="str">
        <f t="shared" si="1"/>
        <v/>
      </c>
      <c r="K43" s="58"/>
      <c r="L43" s="45">
        <f t="shared" si="3"/>
        <v>1</v>
      </c>
    </row>
    <row r="44" spans="1:12" ht="25.5" x14ac:dyDescent="0.2">
      <c r="A44" s="46">
        <v>138</v>
      </c>
      <c r="B44" s="47" t="s">
        <v>18</v>
      </c>
      <c r="C44" s="55" t="s">
        <v>9</v>
      </c>
      <c r="D44" s="49">
        <v>1</v>
      </c>
      <c r="E44" s="13"/>
      <c r="F44" s="50"/>
      <c r="G44" s="51">
        <f t="shared" si="0"/>
        <v>0</v>
      </c>
      <c r="H44" s="52" t="s">
        <v>78</v>
      </c>
      <c r="I44" s="43" t="str">
        <f t="shared" si="4"/>
        <v>Vyplňte</v>
      </c>
      <c r="J44" s="44" t="str">
        <f t="shared" si="1"/>
        <v/>
      </c>
      <c r="K44" s="17"/>
      <c r="L44" s="45">
        <f t="shared" si="3"/>
        <v>1</v>
      </c>
    </row>
    <row r="45" spans="1:12" ht="25.5" x14ac:dyDescent="0.2">
      <c r="A45" s="46">
        <v>139</v>
      </c>
      <c r="B45" s="47" t="s">
        <v>19</v>
      </c>
      <c r="C45" s="55" t="s">
        <v>9</v>
      </c>
      <c r="D45" s="49">
        <v>1</v>
      </c>
      <c r="E45" s="13"/>
      <c r="F45" s="50"/>
      <c r="G45" s="51">
        <f t="shared" si="0"/>
        <v>0</v>
      </c>
      <c r="H45" s="52" t="s">
        <v>78</v>
      </c>
      <c r="I45" s="43" t="str">
        <f t="shared" si="4"/>
        <v>Vyplňte</v>
      </c>
      <c r="J45" s="44" t="str">
        <f t="shared" si="1"/>
        <v/>
      </c>
      <c r="K45" s="17"/>
      <c r="L45" s="45">
        <f t="shared" si="3"/>
        <v>1</v>
      </c>
    </row>
    <row r="46" spans="1:12" ht="38.25" x14ac:dyDescent="0.2">
      <c r="A46" s="46">
        <v>140</v>
      </c>
      <c r="B46" s="47" t="s">
        <v>130</v>
      </c>
      <c r="C46" s="55" t="s">
        <v>9</v>
      </c>
      <c r="D46" s="49">
        <v>1</v>
      </c>
      <c r="E46" s="13"/>
      <c r="F46" s="50"/>
      <c r="G46" s="51">
        <f t="shared" si="0"/>
        <v>0</v>
      </c>
      <c r="H46" s="52" t="s">
        <v>78</v>
      </c>
      <c r="I46" s="43" t="str">
        <f t="shared" si="4"/>
        <v>Vyplňte</v>
      </c>
      <c r="J46" s="44" t="str">
        <f t="shared" si="1"/>
        <v/>
      </c>
      <c r="K46" s="17"/>
      <c r="L46" s="45">
        <f t="shared" si="3"/>
        <v>1</v>
      </c>
    </row>
    <row r="47" spans="1:12" ht="38.25" x14ac:dyDescent="0.2">
      <c r="A47" s="46">
        <v>141</v>
      </c>
      <c r="B47" s="59" t="s">
        <v>192</v>
      </c>
      <c r="C47" s="55" t="s">
        <v>4</v>
      </c>
      <c r="D47" s="49">
        <v>1</v>
      </c>
      <c r="E47" s="13"/>
      <c r="F47" s="50"/>
      <c r="G47" s="51">
        <f t="shared" si="0"/>
        <v>0</v>
      </c>
      <c r="H47" s="52" t="s">
        <v>77</v>
      </c>
      <c r="I47" s="43" t="str">
        <f t="shared" si="4"/>
        <v>Vyplňte</v>
      </c>
      <c r="J47" s="44" t="str">
        <f t="shared" si="1"/>
        <v/>
      </c>
      <c r="K47" s="17"/>
      <c r="L47" s="45">
        <f t="shared" si="3"/>
        <v>1</v>
      </c>
    </row>
    <row r="48" spans="1:12" ht="25.5" x14ac:dyDescent="0.2">
      <c r="A48" s="46">
        <v>142</v>
      </c>
      <c r="B48" s="54" t="s">
        <v>131</v>
      </c>
      <c r="C48" s="55" t="s">
        <v>9</v>
      </c>
      <c r="D48" s="49">
        <v>1</v>
      </c>
      <c r="E48" s="13"/>
      <c r="F48" s="50"/>
      <c r="G48" s="51">
        <f t="shared" si="0"/>
        <v>0</v>
      </c>
      <c r="H48" s="52" t="s">
        <v>78</v>
      </c>
      <c r="I48" s="43" t="str">
        <f t="shared" si="4"/>
        <v>Vyplňte</v>
      </c>
      <c r="J48" s="44" t="str">
        <f t="shared" si="1"/>
        <v/>
      </c>
      <c r="K48" s="17"/>
      <c r="L48" s="45">
        <f t="shared" si="3"/>
        <v>1</v>
      </c>
    </row>
    <row r="49" spans="1:12" ht="51" x14ac:dyDescent="0.2">
      <c r="A49" s="46">
        <v>143</v>
      </c>
      <c r="B49" s="60" t="s">
        <v>200</v>
      </c>
      <c r="C49" s="55" t="s">
        <v>9</v>
      </c>
      <c r="D49" s="49">
        <v>1</v>
      </c>
      <c r="E49" s="13"/>
      <c r="F49" s="50"/>
      <c r="G49" s="51">
        <f t="shared" si="0"/>
        <v>0</v>
      </c>
      <c r="H49" s="52" t="s">
        <v>77</v>
      </c>
      <c r="I49" s="43" t="str">
        <f t="shared" si="4"/>
        <v>Vyplňte</v>
      </c>
      <c r="J49" s="44" t="str">
        <f t="shared" si="1"/>
        <v/>
      </c>
      <c r="K49" s="17"/>
      <c r="L49" s="45">
        <f t="shared" si="3"/>
        <v>1</v>
      </c>
    </row>
    <row r="50" spans="1:12" ht="51" x14ac:dyDescent="0.2">
      <c r="A50" s="46">
        <v>144</v>
      </c>
      <c r="B50" s="60" t="s">
        <v>191</v>
      </c>
      <c r="C50" s="57" t="s">
        <v>9</v>
      </c>
      <c r="D50" s="49">
        <v>1</v>
      </c>
      <c r="E50" s="13"/>
      <c r="F50" s="50"/>
      <c r="G50" s="51">
        <f t="shared" si="0"/>
        <v>0</v>
      </c>
      <c r="H50" s="52" t="s">
        <v>77</v>
      </c>
      <c r="I50" s="43" t="str">
        <f t="shared" si="4"/>
        <v>Vyplňte</v>
      </c>
      <c r="J50" s="44" t="str">
        <f t="shared" si="1"/>
        <v/>
      </c>
      <c r="K50" s="58"/>
      <c r="L50" s="45">
        <f t="shared" si="3"/>
        <v>1</v>
      </c>
    </row>
    <row r="51" spans="1:12" ht="25.5" x14ac:dyDescent="0.2">
      <c r="A51" s="46">
        <v>145</v>
      </c>
      <c r="B51" s="47" t="s">
        <v>20</v>
      </c>
      <c r="C51" s="55" t="s">
        <v>7</v>
      </c>
      <c r="D51" s="49">
        <v>1</v>
      </c>
      <c r="E51" s="13"/>
      <c r="F51" s="50"/>
      <c r="G51" s="51">
        <f t="shared" si="0"/>
        <v>0</v>
      </c>
      <c r="H51" s="52" t="s">
        <v>78</v>
      </c>
      <c r="I51" s="43" t="str">
        <f t="shared" si="4"/>
        <v>Vyplňte</v>
      </c>
      <c r="J51" s="44" t="str">
        <f t="shared" si="1"/>
        <v/>
      </c>
      <c r="K51" s="17"/>
      <c r="L51" s="45">
        <f t="shared" si="3"/>
        <v>1</v>
      </c>
    </row>
    <row r="52" spans="1:12" ht="25.5" x14ac:dyDescent="0.2">
      <c r="A52" s="46">
        <v>146</v>
      </c>
      <c r="B52" s="47" t="s">
        <v>21</v>
      </c>
      <c r="C52" s="55" t="s">
        <v>9</v>
      </c>
      <c r="D52" s="49">
        <v>1</v>
      </c>
      <c r="E52" s="13"/>
      <c r="F52" s="50"/>
      <c r="G52" s="51">
        <f t="shared" si="0"/>
        <v>0</v>
      </c>
      <c r="H52" s="52" t="s">
        <v>78</v>
      </c>
      <c r="I52" s="43" t="str">
        <f t="shared" si="4"/>
        <v>Vyplňte</v>
      </c>
      <c r="J52" s="44" t="str">
        <f t="shared" si="1"/>
        <v/>
      </c>
      <c r="K52" s="17" t="s">
        <v>117</v>
      </c>
      <c r="L52" s="45">
        <f t="shared" si="3"/>
        <v>1</v>
      </c>
    </row>
    <row r="53" spans="1:12" ht="25.5" x14ac:dyDescent="0.2">
      <c r="A53" s="46">
        <v>147</v>
      </c>
      <c r="B53" s="54" t="s">
        <v>201</v>
      </c>
      <c r="C53" s="61" t="s">
        <v>9</v>
      </c>
      <c r="D53" s="49">
        <v>1</v>
      </c>
      <c r="E53" s="13"/>
      <c r="F53" s="50"/>
      <c r="G53" s="51">
        <f t="shared" si="0"/>
        <v>0</v>
      </c>
      <c r="H53" s="52" t="s">
        <v>77</v>
      </c>
      <c r="I53" s="43" t="str">
        <f t="shared" si="4"/>
        <v>Vyplňte</v>
      </c>
      <c r="J53" s="44" t="str">
        <f t="shared" si="1"/>
        <v/>
      </c>
      <c r="K53" s="17"/>
      <c r="L53" s="45">
        <f t="shared" si="3"/>
        <v>1</v>
      </c>
    </row>
    <row r="54" spans="1:12" ht="18" x14ac:dyDescent="0.2">
      <c r="A54" s="46">
        <v>148</v>
      </c>
      <c r="B54" s="47" t="s">
        <v>61</v>
      </c>
      <c r="C54" s="61" t="s">
        <v>9</v>
      </c>
      <c r="D54" s="49">
        <v>1</v>
      </c>
      <c r="E54" s="13"/>
      <c r="F54" s="50"/>
      <c r="G54" s="51">
        <f t="shared" si="0"/>
        <v>0</v>
      </c>
      <c r="H54" s="52" t="s">
        <v>77</v>
      </c>
      <c r="I54" s="43" t="str">
        <f t="shared" si="4"/>
        <v>Vyplňte</v>
      </c>
      <c r="J54" s="44" t="str">
        <f t="shared" si="1"/>
        <v/>
      </c>
      <c r="K54" s="17"/>
      <c r="L54" s="45">
        <f t="shared" si="3"/>
        <v>1</v>
      </c>
    </row>
    <row r="55" spans="1:12" ht="25.5" x14ac:dyDescent="0.2">
      <c r="A55" s="46">
        <v>149</v>
      </c>
      <c r="B55" s="47" t="s">
        <v>54</v>
      </c>
      <c r="C55" s="61" t="s">
        <v>9</v>
      </c>
      <c r="D55" s="49">
        <v>1</v>
      </c>
      <c r="E55" s="13"/>
      <c r="F55" s="50"/>
      <c r="G55" s="51">
        <f t="shared" si="0"/>
        <v>0</v>
      </c>
      <c r="H55" s="52" t="s">
        <v>78</v>
      </c>
      <c r="I55" s="43" t="str">
        <f t="shared" si="4"/>
        <v>Vyplňte</v>
      </c>
      <c r="J55" s="44" t="str">
        <f t="shared" si="1"/>
        <v/>
      </c>
      <c r="K55" s="17"/>
      <c r="L55" s="45">
        <f t="shared" si="3"/>
        <v>1</v>
      </c>
    </row>
    <row r="56" spans="1:12" ht="51.75" thickBot="1" x14ac:dyDescent="0.25">
      <c r="A56" s="62">
        <v>150</v>
      </c>
      <c r="B56" s="63" t="s">
        <v>62</v>
      </c>
      <c r="C56" s="64" t="s">
        <v>53</v>
      </c>
      <c r="D56" s="65">
        <v>1</v>
      </c>
      <c r="E56" s="8"/>
      <c r="F56" s="66"/>
      <c r="G56" s="67">
        <f>D56*E56</f>
        <v>0</v>
      </c>
      <c r="H56" s="68" t="s">
        <v>77</v>
      </c>
      <c r="I56" s="43" t="str">
        <f t="shared" si="4"/>
        <v>Vyplňte</v>
      </c>
      <c r="J56" s="44" t="str">
        <f t="shared" si="1"/>
        <v/>
      </c>
      <c r="K56" s="17"/>
      <c r="L56" s="45">
        <f t="shared" si="3"/>
        <v>1</v>
      </c>
    </row>
    <row r="57" spans="1:12" ht="18" x14ac:dyDescent="0.2">
      <c r="A57" s="69"/>
      <c r="B57" s="70"/>
      <c r="C57" s="71"/>
      <c r="D57" s="72"/>
      <c r="E57" s="179"/>
      <c r="F57" s="1"/>
      <c r="G57" s="73"/>
      <c r="H57" s="74"/>
      <c r="I57" s="43"/>
      <c r="J57" s="44"/>
      <c r="K57" s="17"/>
      <c r="L57" s="17"/>
    </row>
    <row r="58" spans="1:12" ht="18.75" thickBot="1" x14ac:dyDescent="0.25">
      <c r="A58" s="71"/>
      <c r="B58" s="75" t="s">
        <v>132</v>
      </c>
      <c r="C58" s="71"/>
      <c r="D58" s="72"/>
      <c r="E58" s="179"/>
      <c r="F58" s="1"/>
      <c r="G58" s="73"/>
      <c r="H58" s="74"/>
      <c r="I58" s="43"/>
      <c r="J58" s="44"/>
      <c r="K58" s="17"/>
      <c r="L58" s="17"/>
    </row>
    <row r="59" spans="1:12" ht="38.25" x14ac:dyDescent="0.2">
      <c r="A59" s="76">
        <v>201</v>
      </c>
      <c r="B59" s="77" t="s">
        <v>22</v>
      </c>
      <c r="C59" s="78" t="s">
        <v>4</v>
      </c>
      <c r="D59" s="79">
        <v>1</v>
      </c>
      <c r="E59" s="6"/>
      <c r="F59" s="80"/>
      <c r="G59" s="81">
        <f t="shared" si="0"/>
        <v>0</v>
      </c>
      <c r="H59" s="82" t="s">
        <v>78</v>
      </c>
      <c r="I59" s="43" t="str">
        <f t="shared" si="4"/>
        <v>Vyplňte</v>
      </c>
      <c r="J59" s="44" t="str">
        <f t="shared" si="1"/>
        <v/>
      </c>
      <c r="K59" s="17"/>
      <c r="L59" s="45">
        <f t="shared" ref="L59:L88" si="5">IF(I59="Vyplňte",1,0)</f>
        <v>1</v>
      </c>
    </row>
    <row r="60" spans="1:12" ht="38.25" x14ac:dyDescent="0.2">
      <c r="A60" s="46">
        <v>202</v>
      </c>
      <c r="B60" s="47" t="s">
        <v>23</v>
      </c>
      <c r="C60" s="55" t="s">
        <v>7</v>
      </c>
      <c r="D60" s="49">
        <v>1</v>
      </c>
      <c r="E60" s="7"/>
      <c r="F60" s="50"/>
      <c r="G60" s="51">
        <f t="shared" si="0"/>
        <v>0</v>
      </c>
      <c r="H60" s="52" t="s">
        <v>78</v>
      </c>
      <c r="I60" s="43" t="str">
        <f t="shared" si="4"/>
        <v>Vyplňte</v>
      </c>
      <c r="J60" s="44" t="str">
        <f t="shared" si="1"/>
        <v/>
      </c>
      <c r="K60" s="17"/>
      <c r="L60" s="45">
        <f t="shared" si="5"/>
        <v>1</v>
      </c>
    </row>
    <row r="61" spans="1:12" ht="76.5" x14ac:dyDescent="0.2">
      <c r="A61" s="46">
        <v>203</v>
      </c>
      <c r="B61" s="47" t="s">
        <v>81</v>
      </c>
      <c r="C61" s="55" t="s">
        <v>4</v>
      </c>
      <c r="D61" s="49">
        <v>1</v>
      </c>
      <c r="E61" s="7"/>
      <c r="F61" s="50"/>
      <c r="G61" s="51">
        <f t="shared" si="0"/>
        <v>0</v>
      </c>
      <c r="H61" s="52" t="s">
        <v>77</v>
      </c>
      <c r="I61" s="43" t="str">
        <f t="shared" si="4"/>
        <v>Vyplňte</v>
      </c>
      <c r="J61" s="44" t="str">
        <f t="shared" si="1"/>
        <v/>
      </c>
      <c r="K61" s="17"/>
      <c r="L61" s="45">
        <f t="shared" si="5"/>
        <v>1</v>
      </c>
    </row>
    <row r="62" spans="1:12" ht="18" x14ac:dyDescent="0.2">
      <c r="A62" s="46">
        <v>204</v>
      </c>
      <c r="B62" s="47" t="s">
        <v>82</v>
      </c>
      <c r="C62" s="55" t="s">
        <v>4</v>
      </c>
      <c r="D62" s="49">
        <v>1</v>
      </c>
      <c r="E62" s="7"/>
      <c r="F62" s="50"/>
      <c r="G62" s="51">
        <f t="shared" si="0"/>
        <v>0</v>
      </c>
      <c r="H62" s="52" t="s">
        <v>77</v>
      </c>
      <c r="I62" s="43" t="str">
        <f t="shared" si="4"/>
        <v>Vyplňte</v>
      </c>
      <c r="J62" s="44" t="str">
        <f t="shared" si="1"/>
        <v/>
      </c>
      <c r="K62" s="17"/>
      <c r="L62" s="45">
        <f t="shared" si="5"/>
        <v>1</v>
      </c>
    </row>
    <row r="63" spans="1:12" ht="18" x14ac:dyDescent="0.2">
      <c r="A63" s="46">
        <v>205</v>
      </c>
      <c r="B63" s="47" t="s">
        <v>5</v>
      </c>
      <c r="C63" s="55" t="s">
        <v>4</v>
      </c>
      <c r="D63" s="49">
        <v>1</v>
      </c>
      <c r="E63" s="7"/>
      <c r="F63" s="50"/>
      <c r="G63" s="51">
        <f t="shared" si="0"/>
        <v>0</v>
      </c>
      <c r="H63" s="52" t="s">
        <v>77</v>
      </c>
      <c r="I63" s="43" t="str">
        <f t="shared" si="4"/>
        <v>Vyplňte</v>
      </c>
      <c r="J63" s="44" t="str">
        <f t="shared" si="1"/>
        <v/>
      </c>
      <c r="K63" s="17"/>
      <c r="L63" s="45">
        <f t="shared" si="5"/>
        <v>1</v>
      </c>
    </row>
    <row r="64" spans="1:12" ht="76.5" x14ac:dyDescent="0.2">
      <c r="A64" s="46">
        <v>206</v>
      </c>
      <c r="B64" s="47" t="s">
        <v>24</v>
      </c>
      <c r="C64" s="55" t="s">
        <v>7</v>
      </c>
      <c r="D64" s="49">
        <v>1</v>
      </c>
      <c r="E64" s="7"/>
      <c r="F64" s="50"/>
      <c r="G64" s="51">
        <f t="shared" si="0"/>
        <v>0</v>
      </c>
      <c r="H64" s="52" t="s">
        <v>77</v>
      </c>
      <c r="I64" s="43" t="str">
        <f t="shared" si="4"/>
        <v>Vyplňte</v>
      </c>
      <c r="J64" s="44" t="str">
        <f t="shared" si="1"/>
        <v/>
      </c>
      <c r="K64" s="17"/>
      <c r="L64" s="45">
        <f t="shared" si="5"/>
        <v>1</v>
      </c>
    </row>
    <row r="65" spans="1:12" ht="18" x14ac:dyDescent="0.2">
      <c r="A65" s="46">
        <v>207</v>
      </c>
      <c r="B65" s="47" t="s">
        <v>133</v>
      </c>
      <c r="C65" s="55" t="s">
        <v>7</v>
      </c>
      <c r="D65" s="49">
        <v>1</v>
      </c>
      <c r="E65" s="7"/>
      <c r="F65" s="50"/>
      <c r="G65" s="51">
        <f t="shared" si="0"/>
        <v>0</v>
      </c>
      <c r="H65" s="52" t="s">
        <v>77</v>
      </c>
      <c r="I65" s="43" t="str">
        <f t="shared" si="4"/>
        <v>Vyplňte</v>
      </c>
      <c r="J65" s="44" t="str">
        <f t="shared" si="1"/>
        <v/>
      </c>
      <c r="K65" s="17"/>
      <c r="L65" s="45">
        <f t="shared" si="5"/>
        <v>1</v>
      </c>
    </row>
    <row r="66" spans="1:12" ht="18" x14ac:dyDescent="0.2">
      <c r="A66" s="46">
        <v>208</v>
      </c>
      <c r="B66" s="83" t="s">
        <v>134</v>
      </c>
      <c r="C66" s="84" t="s">
        <v>7</v>
      </c>
      <c r="D66" s="85">
        <v>1</v>
      </c>
      <c r="E66" s="7"/>
      <c r="F66" s="50"/>
      <c r="G66" s="51">
        <f t="shared" si="0"/>
        <v>0</v>
      </c>
      <c r="H66" s="52" t="s">
        <v>77</v>
      </c>
      <c r="I66" s="43" t="str">
        <f t="shared" si="4"/>
        <v>Vyplňte</v>
      </c>
      <c r="J66" s="44" t="str">
        <f t="shared" si="1"/>
        <v/>
      </c>
      <c r="K66" s="86"/>
      <c r="L66" s="45">
        <f t="shared" si="5"/>
        <v>1</v>
      </c>
    </row>
    <row r="67" spans="1:12" ht="102" x14ac:dyDescent="0.2">
      <c r="A67" s="46">
        <v>209</v>
      </c>
      <c r="B67" s="47" t="s">
        <v>25</v>
      </c>
      <c r="C67" s="55" t="s">
        <v>7</v>
      </c>
      <c r="D67" s="49">
        <v>1</v>
      </c>
      <c r="E67" s="7"/>
      <c r="F67" s="50"/>
      <c r="G67" s="51">
        <f t="shared" si="0"/>
        <v>0</v>
      </c>
      <c r="H67" s="52" t="s">
        <v>77</v>
      </c>
      <c r="I67" s="43" t="str">
        <f t="shared" si="4"/>
        <v>Vyplňte</v>
      </c>
      <c r="J67" s="44" t="str">
        <f t="shared" si="1"/>
        <v/>
      </c>
      <c r="K67" s="17"/>
      <c r="L67" s="45">
        <f t="shared" si="5"/>
        <v>1</v>
      </c>
    </row>
    <row r="68" spans="1:12" ht="18" x14ac:dyDescent="0.2">
      <c r="A68" s="46">
        <v>210</v>
      </c>
      <c r="B68" s="47" t="s">
        <v>83</v>
      </c>
      <c r="C68" s="55" t="s">
        <v>7</v>
      </c>
      <c r="D68" s="49">
        <v>1</v>
      </c>
      <c r="E68" s="7"/>
      <c r="F68" s="50"/>
      <c r="G68" s="51">
        <f t="shared" si="0"/>
        <v>0</v>
      </c>
      <c r="H68" s="52" t="s">
        <v>77</v>
      </c>
      <c r="I68" s="43" t="str">
        <f t="shared" si="4"/>
        <v>Vyplňte</v>
      </c>
      <c r="J68" s="44" t="str">
        <f t="shared" si="1"/>
        <v/>
      </c>
      <c r="K68" s="17"/>
      <c r="L68" s="45">
        <f t="shared" si="5"/>
        <v>1</v>
      </c>
    </row>
    <row r="69" spans="1:12" ht="18" x14ac:dyDescent="0.2">
      <c r="A69" s="46">
        <v>211</v>
      </c>
      <c r="B69" s="47" t="s">
        <v>84</v>
      </c>
      <c r="C69" s="55" t="s">
        <v>7</v>
      </c>
      <c r="D69" s="49">
        <v>1</v>
      </c>
      <c r="E69" s="7"/>
      <c r="F69" s="50"/>
      <c r="G69" s="51">
        <f t="shared" si="0"/>
        <v>0</v>
      </c>
      <c r="H69" s="52" t="s">
        <v>77</v>
      </c>
      <c r="I69" s="43" t="str">
        <f t="shared" si="4"/>
        <v>Vyplňte</v>
      </c>
      <c r="J69" s="44" t="str">
        <f t="shared" si="1"/>
        <v/>
      </c>
      <c r="K69" s="17"/>
      <c r="L69" s="45">
        <f t="shared" si="5"/>
        <v>1</v>
      </c>
    </row>
    <row r="70" spans="1:12" ht="51" x14ac:dyDescent="0.2">
      <c r="A70" s="46">
        <v>212</v>
      </c>
      <c r="B70" s="47" t="s">
        <v>64</v>
      </c>
      <c r="C70" s="55" t="s">
        <v>7</v>
      </c>
      <c r="D70" s="49">
        <v>1</v>
      </c>
      <c r="E70" s="7"/>
      <c r="F70" s="50"/>
      <c r="G70" s="51">
        <f t="shared" si="0"/>
        <v>0</v>
      </c>
      <c r="H70" s="52" t="s">
        <v>77</v>
      </c>
      <c r="I70" s="43" t="str">
        <f t="shared" si="4"/>
        <v>Vyplňte</v>
      </c>
      <c r="J70" s="44" t="str">
        <f t="shared" si="1"/>
        <v/>
      </c>
      <c r="K70" s="17"/>
      <c r="L70" s="45">
        <f t="shared" si="5"/>
        <v>1</v>
      </c>
    </row>
    <row r="71" spans="1:12" ht="18" x14ac:dyDescent="0.2">
      <c r="A71" s="46">
        <v>213</v>
      </c>
      <c r="B71" s="47" t="s">
        <v>161</v>
      </c>
      <c r="C71" s="55" t="s">
        <v>7</v>
      </c>
      <c r="D71" s="49">
        <v>1</v>
      </c>
      <c r="E71" s="7"/>
      <c r="F71" s="50"/>
      <c r="G71" s="51">
        <f t="shared" si="0"/>
        <v>0</v>
      </c>
      <c r="H71" s="52"/>
      <c r="I71" s="43" t="str">
        <f t="shared" si="4"/>
        <v>Vyplňte</v>
      </c>
      <c r="J71" s="44" t="str">
        <f t="shared" si="1"/>
        <v/>
      </c>
      <c r="K71" s="17"/>
      <c r="L71" s="45">
        <f t="shared" si="5"/>
        <v>1</v>
      </c>
    </row>
    <row r="72" spans="1:12" ht="38.25" x14ac:dyDescent="0.2">
      <c r="A72" s="46">
        <v>214</v>
      </c>
      <c r="B72" s="47" t="s">
        <v>26</v>
      </c>
      <c r="C72" s="55" t="s">
        <v>7</v>
      </c>
      <c r="D72" s="49">
        <v>1</v>
      </c>
      <c r="E72" s="7"/>
      <c r="F72" s="50"/>
      <c r="G72" s="51">
        <f t="shared" si="0"/>
        <v>0</v>
      </c>
      <c r="H72" s="52" t="s">
        <v>77</v>
      </c>
      <c r="I72" s="43" t="str">
        <f t="shared" si="4"/>
        <v>Vyplňte</v>
      </c>
      <c r="J72" s="44" t="str">
        <f t="shared" ref="J72:J135" si="6">IF(AND(E72&gt;F72,F72&lt;&gt;0),"nesprávná hodnota","")</f>
        <v/>
      </c>
      <c r="K72" s="17"/>
      <c r="L72" s="45">
        <f t="shared" si="5"/>
        <v>1</v>
      </c>
    </row>
    <row r="73" spans="1:12" ht="51" x14ac:dyDescent="0.2">
      <c r="A73" s="46">
        <v>215</v>
      </c>
      <c r="B73" s="47" t="s">
        <v>65</v>
      </c>
      <c r="C73" s="55" t="s">
        <v>7</v>
      </c>
      <c r="D73" s="49">
        <v>1</v>
      </c>
      <c r="E73" s="7"/>
      <c r="F73" s="50"/>
      <c r="G73" s="51">
        <f t="shared" si="0"/>
        <v>0</v>
      </c>
      <c r="H73" s="52" t="s">
        <v>77</v>
      </c>
      <c r="I73" s="43" t="str">
        <f t="shared" si="4"/>
        <v>Vyplňte</v>
      </c>
      <c r="J73" s="44" t="str">
        <f t="shared" si="6"/>
        <v/>
      </c>
      <c r="K73" s="17"/>
      <c r="L73" s="45">
        <f t="shared" si="5"/>
        <v>1</v>
      </c>
    </row>
    <row r="74" spans="1:12" ht="51" x14ac:dyDescent="0.2">
      <c r="A74" s="46">
        <v>216</v>
      </c>
      <c r="B74" s="47" t="s">
        <v>85</v>
      </c>
      <c r="C74" s="55" t="s">
        <v>7</v>
      </c>
      <c r="D74" s="49">
        <v>1</v>
      </c>
      <c r="E74" s="7"/>
      <c r="F74" s="50"/>
      <c r="G74" s="51">
        <f t="shared" si="0"/>
        <v>0</v>
      </c>
      <c r="H74" s="52" t="s">
        <v>77</v>
      </c>
      <c r="I74" s="43" t="str">
        <f t="shared" si="4"/>
        <v>Vyplňte</v>
      </c>
      <c r="J74" s="44" t="str">
        <f t="shared" si="6"/>
        <v/>
      </c>
      <c r="K74" s="17"/>
      <c r="L74" s="45">
        <f t="shared" si="5"/>
        <v>1</v>
      </c>
    </row>
    <row r="75" spans="1:12" ht="18" x14ac:dyDescent="0.2">
      <c r="A75" s="46">
        <v>217</v>
      </c>
      <c r="B75" s="47" t="s">
        <v>86</v>
      </c>
      <c r="C75" s="55" t="s">
        <v>7</v>
      </c>
      <c r="D75" s="49">
        <v>1</v>
      </c>
      <c r="E75" s="7"/>
      <c r="F75" s="50"/>
      <c r="G75" s="51">
        <f t="shared" si="0"/>
        <v>0</v>
      </c>
      <c r="H75" s="52" t="s">
        <v>77</v>
      </c>
      <c r="I75" s="43" t="str">
        <f t="shared" si="4"/>
        <v>Vyplňte</v>
      </c>
      <c r="J75" s="44" t="str">
        <f t="shared" si="6"/>
        <v/>
      </c>
      <c r="K75" s="17"/>
      <c r="L75" s="45">
        <f t="shared" si="5"/>
        <v>1</v>
      </c>
    </row>
    <row r="76" spans="1:12" ht="18" x14ac:dyDescent="0.2">
      <c r="A76" s="46">
        <v>218</v>
      </c>
      <c r="B76" s="47" t="s">
        <v>87</v>
      </c>
      <c r="C76" s="55" t="s">
        <v>7</v>
      </c>
      <c r="D76" s="49">
        <v>1</v>
      </c>
      <c r="E76" s="7"/>
      <c r="F76" s="50"/>
      <c r="G76" s="51">
        <f t="shared" si="0"/>
        <v>0</v>
      </c>
      <c r="H76" s="52" t="s">
        <v>77</v>
      </c>
      <c r="I76" s="43" t="str">
        <f t="shared" si="4"/>
        <v>Vyplňte</v>
      </c>
      <c r="J76" s="44" t="str">
        <f t="shared" si="6"/>
        <v/>
      </c>
      <c r="K76" s="17"/>
      <c r="L76" s="45">
        <f t="shared" si="5"/>
        <v>1</v>
      </c>
    </row>
    <row r="77" spans="1:12" ht="38.25" x14ac:dyDescent="0.2">
      <c r="A77" s="46">
        <v>219</v>
      </c>
      <c r="B77" s="47" t="s">
        <v>136</v>
      </c>
      <c r="C77" s="55" t="s">
        <v>7</v>
      </c>
      <c r="D77" s="49">
        <v>1</v>
      </c>
      <c r="E77" s="7"/>
      <c r="F77" s="50"/>
      <c r="G77" s="51">
        <f t="shared" si="0"/>
        <v>0</v>
      </c>
      <c r="H77" s="52" t="s">
        <v>77</v>
      </c>
      <c r="I77" s="43" t="str">
        <f t="shared" si="4"/>
        <v>Vyplňte</v>
      </c>
      <c r="J77" s="44" t="str">
        <f t="shared" si="6"/>
        <v/>
      </c>
      <c r="K77" s="17"/>
      <c r="L77" s="45">
        <f t="shared" si="5"/>
        <v>1</v>
      </c>
    </row>
    <row r="78" spans="1:12" ht="18" x14ac:dyDescent="0.2">
      <c r="A78" s="46">
        <v>220</v>
      </c>
      <c r="B78" s="47" t="s">
        <v>86</v>
      </c>
      <c r="C78" s="55" t="s">
        <v>7</v>
      </c>
      <c r="D78" s="49">
        <v>1</v>
      </c>
      <c r="E78" s="7"/>
      <c r="F78" s="50"/>
      <c r="G78" s="51">
        <f t="shared" si="0"/>
        <v>0</v>
      </c>
      <c r="H78" s="52" t="s">
        <v>77</v>
      </c>
      <c r="I78" s="43" t="str">
        <f t="shared" si="4"/>
        <v>Vyplňte</v>
      </c>
      <c r="J78" s="44" t="str">
        <f t="shared" si="6"/>
        <v/>
      </c>
      <c r="K78" s="17"/>
      <c r="L78" s="45">
        <f t="shared" si="5"/>
        <v>1</v>
      </c>
    </row>
    <row r="79" spans="1:12" ht="18" x14ac:dyDescent="0.2">
      <c r="A79" s="46">
        <v>221</v>
      </c>
      <c r="B79" s="47" t="s">
        <v>87</v>
      </c>
      <c r="C79" s="55" t="s">
        <v>7</v>
      </c>
      <c r="D79" s="49">
        <v>1</v>
      </c>
      <c r="E79" s="7"/>
      <c r="F79" s="50"/>
      <c r="G79" s="51">
        <f t="shared" si="0"/>
        <v>0</v>
      </c>
      <c r="H79" s="52" t="s">
        <v>77</v>
      </c>
      <c r="I79" s="43" t="str">
        <f t="shared" si="4"/>
        <v>Vyplňte</v>
      </c>
      <c r="J79" s="44" t="str">
        <f t="shared" si="6"/>
        <v/>
      </c>
      <c r="K79" s="17"/>
      <c r="L79" s="45">
        <f t="shared" si="5"/>
        <v>1</v>
      </c>
    </row>
    <row r="80" spans="1:12" ht="25.5" x14ac:dyDescent="0.2">
      <c r="A80" s="46">
        <v>222</v>
      </c>
      <c r="B80" s="47" t="s">
        <v>27</v>
      </c>
      <c r="C80" s="55" t="s">
        <v>7</v>
      </c>
      <c r="D80" s="49">
        <v>1</v>
      </c>
      <c r="E80" s="7"/>
      <c r="F80" s="50"/>
      <c r="G80" s="51">
        <f t="shared" si="0"/>
        <v>0</v>
      </c>
      <c r="H80" s="52" t="s">
        <v>78</v>
      </c>
      <c r="I80" s="43" t="str">
        <f t="shared" si="4"/>
        <v>Vyplňte</v>
      </c>
      <c r="J80" s="44" t="str">
        <f t="shared" si="6"/>
        <v/>
      </c>
      <c r="K80" s="17"/>
      <c r="L80" s="45">
        <f t="shared" si="5"/>
        <v>1</v>
      </c>
    </row>
    <row r="81" spans="1:12" ht="18" x14ac:dyDescent="0.2">
      <c r="A81" s="46">
        <v>223</v>
      </c>
      <c r="B81" s="47" t="s">
        <v>137</v>
      </c>
      <c r="C81" s="55" t="s">
        <v>7</v>
      </c>
      <c r="D81" s="49">
        <v>1</v>
      </c>
      <c r="E81" s="7"/>
      <c r="F81" s="50"/>
      <c r="G81" s="51">
        <f t="shared" si="0"/>
        <v>0</v>
      </c>
      <c r="H81" s="52" t="s">
        <v>78</v>
      </c>
      <c r="I81" s="43" t="str">
        <f t="shared" si="4"/>
        <v>Vyplňte</v>
      </c>
      <c r="J81" s="44" t="str">
        <f t="shared" si="6"/>
        <v/>
      </c>
      <c r="K81" s="17"/>
      <c r="L81" s="45">
        <f t="shared" si="5"/>
        <v>1</v>
      </c>
    </row>
    <row r="82" spans="1:12" ht="25.5" x14ac:dyDescent="0.2">
      <c r="A82" s="46">
        <v>224</v>
      </c>
      <c r="B82" s="47" t="s">
        <v>135</v>
      </c>
      <c r="C82" s="55" t="s">
        <v>4</v>
      </c>
      <c r="D82" s="49">
        <v>1</v>
      </c>
      <c r="E82" s="7"/>
      <c r="F82" s="50"/>
      <c r="G82" s="51">
        <f t="shared" si="0"/>
        <v>0</v>
      </c>
      <c r="H82" s="52" t="s">
        <v>78</v>
      </c>
      <c r="I82" s="43" t="str">
        <f t="shared" si="4"/>
        <v>Vyplňte</v>
      </c>
      <c r="J82" s="44" t="str">
        <f t="shared" si="6"/>
        <v/>
      </c>
      <c r="K82" s="17"/>
      <c r="L82" s="45">
        <f t="shared" si="5"/>
        <v>1</v>
      </c>
    </row>
    <row r="83" spans="1:12" ht="38.25" x14ac:dyDescent="0.2">
      <c r="A83" s="46">
        <v>225</v>
      </c>
      <c r="B83" s="47" t="s">
        <v>162</v>
      </c>
      <c r="C83" s="55" t="s">
        <v>4</v>
      </c>
      <c r="D83" s="49">
        <v>1</v>
      </c>
      <c r="E83" s="7"/>
      <c r="F83" s="50"/>
      <c r="G83" s="51">
        <f t="shared" si="0"/>
        <v>0</v>
      </c>
      <c r="H83" s="52" t="s">
        <v>77</v>
      </c>
      <c r="I83" s="43" t="str">
        <f t="shared" si="4"/>
        <v>Vyplňte</v>
      </c>
      <c r="J83" s="44" t="str">
        <f t="shared" si="6"/>
        <v/>
      </c>
      <c r="K83" s="17"/>
      <c r="L83" s="45">
        <f t="shared" si="5"/>
        <v>1</v>
      </c>
    </row>
    <row r="84" spans="1:12" ht="38.25" x14ac:dyDescent="0.2">
      <c r="A84" s="46">
        <v>226</v>
      </c>
      <c r="B84" s="83" t="s">
        <v>163</v>
      </c>
      <c r="C84" s="84" t="s">
        <v>4</v>
      </c>
      <c r="D84" s="85">
        <v>1</v>
      </c>
      <c r="E84" s="7"/>
      <c r="F84" s="50"/>
      <c r="G84" s="87">
        <f t="shared" si="0"/>
        <v>0</v>
      </c>
      <c r="H84" s="88" t="s">
        <v>77</v>
      </c>
      <c r="I84" s="43" t="str">
        <f t="shared" si="4"/>
        <v>Vyplňte</v>
      </c>
      <c r="J84" s="44" t="str">
        <f t="shared" si="6"/>
        <v/>
      </c>
      <c r="K84" s="17"/>
      <c r="L84" s="45">
        <f t="shared" si="5"/>
        <v>1</v>
      </c>
    </row>
    <row r="85" spans="1:12" ht="76.5" x14ac:dyDescent="0.2">
      <c r="A85" s="46">
        <v>227</v>
      </c>
      <c r="B85" s="47" t="s">
        <v>29</v>
      </c>
      <c r="C85" s="55" t="s">
        <v>7</v>
      </c>
      <c r="D85" s="49">
        <v>1</v>
      </c>
      <c r="E85" s="7"/>
      <c r="F85" s="50"/>
      <c r="G85" s="51">
        <f t="shared" si="0"/>
        <v>0</v>
      </c>
      <c r="H85" s="52" t="s">
        <v>78</v>
      </c>
      <c r="I85" s="43" t="str">
        <f t="shared" si="4"/>
        <v>Vyplňte</v>
      </c>
      <c r="J85" s="44" t="str">
        <f t="shared" si="6"/>
        <v/>
      </c>
      <c r="K85" s="17"/>
      <c r="L85" s="45">
        <f t="shared" si="5"/>
        <v>1</v>
      </c>
    </row>
    <row r="86" spans="1:12" ht="18" x14ac:dyDescent="0.2">
      <c r="A86" s="46">
        <v>228</v>
      </c>
      <c r="B86" s="47" t="s">
        <v>164</v>
      </c>
      <c r="C86" s="55" t="s">
        <v>7</v>
      </c>
      <c r="D86" s="49">
        <v>1</v>
      </c>
      <c r="E86" s="7"/>
      <c r="F86" s="50"/>
      <c r="G86" s="51">
        <f t="shared" si="0"/>
        <v>0</v>
      </c>
      <c r="H86" s="52" t="s">
        <v>78</v>
      </c>
      <c r="I86" s="43" t="str">
        <f t="shared" ref="I86:I149" si="7">IF(ISBLANK(F86),(IF(AND(ISNUMBER(E86),E86&lt;&gt;""),"","Vyplňte")),(IF(AND(ISNUMBER(E86),E86&lt;&gt;"",E86&lt;=F86),"","Vyplňte")))</f>
        <v>Vyplňte</v>
      </c>
      <c r="J86" s="44" t="str">
        <f t="shared" si="6"/>
        <v/>
      </c>
      <c r="K86" s="17"/>
      <c r="L86" s="45">
        <f t="shared" si="5"/>
        <v>1</v>
      </c>
    </row>
    <row r="87" spans="1:12" ht="51" x14ac:dyDescent="0.2">
      <c r="A87" s="46">
        <v>229</v>
      </c>
      <c r="B87" s="47" t="s">
        <v>51</v>
      </c>
      <c r="C87" s="55" t="s">
        <v>7</v>
      </c>
      <c r="D87" s="49">
        <v>1</v>
      </c>
      <c r="E87" s="7"/>
      <c r="F87" s="50"/>
      <c r="G87" s="51">
        <f t="shared" si="0"/>
        <v>0</v>
      </c>
      <c r="H87" s="52" t="s">
        <v>78</v>
      </c>
      <c r="I87" s="43" t="str">
        <f t="shared" si="7"/>
        <v>Vyplňte</v>
      </c>
      <c r="J87" s="44" t="str">
        <f t="shared" si="6"/>
        <v/>
      </c>
      <c r="K87" s="17"/>
      <c r="L87" s="45">
        <f t="shared" si="5"/>
        <v>1</v>
      </c>
    </row>
    <row r="88" spans="1:12" ht="39" thickBot="1" x14ac:dyDescent="0.25">
      <c r="A88" s="62">
        <v>230</v>
      </c>
      <c r="B88" s="63" t="s">
        <v>52</v>
      </c>
      <c r="C88" s="89" t="s">
        <v>7</v>
      </c>
      <c r="D88" s="65">
        <v>1</v>
      </c>
      <c r="E88" s="9"/>
      <c r="F88" s="66"/>
      <c r="G88" s="67">
        <f t="shared" si="0"/>
        <v>0</v>
      </c>
      <c r="H88" s="68" t="s">
        <v>78</v>
      </c>
      <c r="I88" s="43" t="str">
        <f t="shared" si="7"/>
        <v>Vyplňte</v>
      </c>
      <c r="J88" s="44" t="str">
        <f t="shared" si="6"/>
        <v/>
      </c>
      <c r="K88" s="17"/>
      <c r="L88" s="45">
        <f t="shared" si="5"/>
        <v>1</v>
      </c>
    </row>
    <row r="89" spans="1:12" ht="18" x14ac:dyDescent="0.2">
      <c r="A89" s="71"/>
      <c r="B89" s="90"/>
      <c r="C89" s="91"/>
      <c r="D89" s="92"/>
      <c r="E89" s="179"/>
      <c r="F89" s="1"/>
      <c r="G89" s="73"/>
      <c r="H89" s="74"/>
      <c r="I89" s="43"/>
      <c r="J89" s="44"/>
      <c r="K89" s="17"/>
      <c r="L89" s="17"/>
    </row>
    <row r="90" spans="1:12" ht="18.75" thickBot="1" x14ac:dyDescent="0.25">
      <c r="A90" s="93"/>
      <c r="B90" s="94" t="s">
        <v>60</v>
      </c>
      <c r="C90" s="95"/>
      <c r="D90" s="96"/>
      <c r="E90" s="180"/>
      <c r="F90" s="2"/>
      <c r="G90" s="97"/>
      <c r="H90" s="98"/>
      <c r="I90" s="43"/>
      <c r="J90" s="44"/>
      <c r="K90" s="17"/>
      <c r="L90" s="17"/>
    </row>
    <row r="91" spans="1:12" ht="38.25" x14ac:dyDescent="0.2">
      <c r="A91" s="99">
        <v>301</v>
      </c>
      <c r="B91" s="100" t="s">
        <v>66</v>
      </c>
      <c r="C91" s="101" t="s">
        <v>7</v>
      </c>
      <c r="D91" s="102">
        <v>1</v>
      </c>
      <c r="E91" s="3"/>
      <c r="F91" s="103"/>
      <c r="G91" s="104">
        <f t="shared" si="0"/>
        <v>0</v>
      </c>
      <c r="H91" s="42" t="s">
        <v>78</v>
      </c>
      <c r="I91" s="43" t="str">
        <f t="shared" si="7"/>
        <v>Vyplňte</v>
      </c>
      <c r="J91" s="44" t="str">
        <f t="shared" si="6"/>
        <v/>
      </c>
      <c r="K91" s="17"/>
      <c r="L91" s="45">
        <f t="shared" ref="L91:L106" si="8">IF(I91="Vyplňte",1,0)</f>
        <v>1</v>
      </c>
    </row>
    <row r="92" spans="1:12" ht="38.25" x14ac:dyDescent="0.2">
      <c r="A92" s="99">
        <v>302</v>
      </c>
      <c r="B92" s="105" t="s">
        <v>30</v>
      </c>
      <c r="C92" s="55" t="s">
        <v>7</v>
      </c>
      <c r="D92" s="106">
        <v>1</v>
      </c>
      <c r="E92" s="3"/>
      <c r="F92" s="107"/>
      <c r="G92" s="108">
        <f t="shared" ref="G92:G185" si="9">D92*E92</f>
        <v>0</v>
      </c>
      <c r="H92" s="52" t="s">
        <v>78</v>
      </c>
      <c r="I92" s="43" t="str">
        <f t="shared" si="7"/>
        <v>Vyplňte</v>
      </c>
      <c r="J92" s="44" t="str">
        <f t="shared" si="6"/>
        <v/>
      </c>
      <c r="K92" s="17"/>
      <c r="L92" s="45">
        <f t="shared" si="8"/>
        <v>1</v>
      </c>
    </row>
    <row r="93" spans="1:12" ht="51" x14ac:dyDescent="0.2">
      <c r="A93" s="99">
        <v>303</v>
      </c>
      <c r="B93" s="105" t="s">
        <v>184</v>
      </c>
      <c r="C93" s="55" t="s">
        <v>7</v>
      </c>
      <c r="D93" s="106">
        <v>1</v>
      </c>
      <c r="E93" s="3"/>
      <c r="F93" s="107"/>
      <c r="G93" s="108">
        <f t="shared" si="9"/>
        <v>0</v>
      </c>
      <c r="H93" s="52" t="s">
        <v>78</v>
      </c>
      <c r="I93" s="43" t="str">
        <f t="shared" si="7"/>
        <v>Vyplňte</v>
      </c>
      <c r="J93" s="44" t="str">
        <f t="shared" si="6"/>
        <v/>
      </c>
      <c r="K93" s="17"/>
      <c r="L93" s="45">
        <f t="shared" si="8"/>
        <v>1</v>
      </c>
    </row>
    <row r="94" spans="1:12" ht="51" x14ac:dyDescent="0.2">
      <c r="A94" s="99">
        <v>304</v>
      </c>
      <c r="B94" s="105" t="s">
        <v>139</v>
      </c>
      <c r="C94" s="55" t="s">
        <v>7</v>
      </c>
      <c r="D94" s="106">
        <v>1</v>
      </c>
      <c r="E94" s="3"/>
      <c r="F94" s="107"/>
      <c r="G94" s="108">
        <f t="shared" si="9"/>
        <v>0</v>
      </c>
      <c r="H94" s="52" t="s">
        <v>77</v>
      </c>
      <c r="I94" s="43" t="str">
        <f t="shared" si="7"/>
        <v>Vyplňte</v>
      </c>
      <c r="J94" s="44" t="str">
        <f t="shared" si="6"/>
        <v/>
      </c>
      <c r="K94" s="17"/>
      <c r="L94" s="45">
        <f t="shared" si="8"/>
        <v>1</v>
      </c>
    </row>
    <row r="95" spans="1:12" ht="18" x14ac:dyDescent="0.2">
      <c r="A95" s="99">
        <v>305</v>
      </c>
      <c r="B95" s="105" t="s">
        <v>88</v>
      </c>
      <c r="C95" s="55" t="s">
        <v>7</v>
      </c>
      <c r="D95" s="106">
        <v>1</v>
      </c>
      <c r="E95" s="3"/>
      <c r="F95" s="107"/>
      <c r="G95" s="108">
        <f t="shared" si="9"/>
        <v>0</v>
      </c>
      <c r="H95" s="52" t="s">
        <v>77</v>
      </c>
      <c r="I95" s="43" t="str">
        <f t="shared" si="7"/>
        <v>Vyplňte</v>
      </c>
      <c r="J95" s="44" t="str">
        <f t="shared" si="6"/>
        <v/>
      </c>
      <c r="K95" s="17"/>
      <c r="L95" s="45">
        <f t="shared" si="8"/>
        <v>1</v>
      </c>
    </row>
    <row r="96" spans="1:12" ht="18" x14ac:dyDescent="0.2">
      <c r="A96" s="99">
        <v>306</v>
      </c>
      <c r="B96" s="105" t="s">
        <v>89</v>
      </c>
      <c r="C96" s="55" t="s">
        <v>7</v>
      </c>
      <c r="D96" s="106">
        <v>1</v>
      </c>
      <c r="E96" s="3"/>
      <c r="F96" s="107"/>
      <c r="G96" s="108">
        <f t="shared" si="9"/>
        <v>0</v>
      </c>
      <c r="H96" s="52" t="s">
        <v>77</v>
      </c>
      <c r="I96" s="43" t="str">
        <f t="shared" si="7"/>
        <v>Vyplňte</v>
      </c>
      <c r="J96" s="44" t="str">
        <f t="shared" si="6"/>
        <v/>
      </c>
      <c r="K96" s="17"/>
      <c r="L96" s="45">
        <f t="shared" si="8"/>
        <v>1</v>
      </c>
    </row>
    <row r="97" spans="1:12" ht="25.5" x14ac:dyDescent="0.2">
      <c r="A97" s="99">
        <v>307</v>
      </c>
      <c r="B97" s="105" t="s">
        <v>140</v>
      </c>
      <c r="C97" s="55" t="s">
        <v>7</v>
      </c>
      <c r="D97" s="106">
        <v>1</v>
      </c>
      <c r="E97" s="3"/>
      <c r="F97" s="107"/>
      <c r="G97" s="108">
        <f t="shared" si="9"/>
        <v>0</v>
      </c>
      <c r="H97" s="52" t="s">
        <v>77</v>
      </c>
      <c r="I97" s="43" t="str">
        <f t="shared" si="7"/>
        <v>Vyplňte</v>
      </c>
      <c r="J97" s="44" t="str">
        <f t="shared" si="6"/>
        <v/>
      </c>
      <c r="K97" s="17"/>
      <c r="L97" s="45">
        <f t="shared" si="8"/>
        <v>1</v>
      </c>
    </row>
    <row r="98" spans="1:12" ht="18" x14ac:dyDescent="0.2">
      <c r="A98" s="99">
        <v>308</v>
      </c>
      <c r="B98" s="105" t="s">
        <v>138</v>
      </c>
      <c r="C98" s="55" t="s">
        <v>7</v>
      </c>
      <c r="D98" s="106">
        <v>1</v>
      </c>
      <c r="E98" s="3"/>
      <c r="F98" s="107"/>
      <c r="G98" s="108">
        <f t="shared" si="9"/>
        <v>0</v>
      </c>
      <c r="H98" s="52" t="s">
        <v>77</v>
      </c>
      <c r="I98" s="43" t="str">
        <f t="shared" si="7"/>
        <v>Vyplňte</v>
      </c>
      <c r="J98" s="44" t="str">
        <f t="shared" si="6"/>
        <v/>
      </c>
      <c r="K98" s="17" t="s">
        <v>117</v>
      </c>
      <c r="L98" s="45">
        <f t="shared" si="8"/>
        <v>1</v>
      </c>
    </row>
    <row r="99" spans="1:12" ht="18" x14ac:dyDescent="0.2">
      <c r="A99" s="99">
        <v>309</v>
      </c>
      <c r="B99" s="105" t="s">
        <v>89</v>
      </c>
      <c r="C99" s="55" t="s">
        <v>7</v>
      </c>
      <c r="D99" s="106">
        <v>1</v>
      </c>
      <c r="E99" s="3"/>
      <c r="F99" s="107"/>
      <c r="G99" s="108">
        <f t="shared" si="9"/>
        <v>0</v>
      </c>
      <c r="H99" s="52" t="s">
        <v>77</v>
      </c>
      <c r="I99" s="43" t="str">
        <f t="shared" si="7"/>
        <v>Vyplňte</v>
      </c>
      <c r="J99" s="44" t="str">
        <f t="shared" si="6"/>
        <v/>
      </c>
      <c r="K99" s="17"/>
      <c r="L99" s="45">
        <f t="shared" si="8"/>
        <v>1</v>
      </c>
    </row>
    <row r="100" spans="1:12" ht="51" x14ac:dyDescent="0.2">
      <c r="A100" s="99">
        <v>310</v>
      </c>
      <c r="B100" s="105" t="s">
        <v>31</v>
      </c>
      <c r="C100" s="55" t="s">
        <v>7</v>
      </c>
      <c r="D100" s="106">
        <v>1</v>
      </c>
      <c r="E100" s="3"/>
      <c r="F100" s="107"/>
      <c r="G100" s="108">
        <f t="shared" si="9"/>
        <v>0</v>
      </c>
      <c r="H100" s="52" t="s">
        <v>77</v>
      </c>
      <c r="I100" s="43" t="str">
        <f t="shared" si="7"/>
        <v>Vyplňte</v>
      </c>
      <c r="J100" s="44" t="str">
        <f t="shared" si="6"/>
        <v/>
      </c>
      <c r="K100" s="17"/>
      <c r="L100" s="45">
        <f t="shared" si="8"/>
        <v>1</v>
      </c>
    </row>
    <row r="101" spans="1:12" ht="25.5" x14ac:dyDescent="0.2">
      <c r="A101" s="99">
        <v>311</v>
      </c>
      <c r="B101" s="105" t="s">
        <v>165</v>
      </c>
      <c r="C101" s="55" t="s">
        <v>7</v>
      </c>
      <c r="D101" s="106">
        <v>1</v>
      </c>
      <c r="E101" s="3"/>
      <c r="F101" s="107"/>
      <c r="G101" s="108">
        <f t="shared" si="9"/>
        <v>0</v>
      </c>
      <c r="H101" s="52" t="s">
        <v>77</v>
      </c>
      <c r="I101" s="43" t="str">
        <f t="shared" si="7"/>
        <v>Vyplňte</v>
      </c>
      <c r="J101" s="44" t="str">
        <f t="shared" si="6"/>
        <v/>
      </c>
      <c r="K101" s="17"/>
      <c r="L101" s="45">
        <f t="shared" si="8"/>
        <v>1</v>
      </c>
    </row>
    <row r="102" spans="1:12" ht="18" x14ac:dyDescent="0.2">
      <c r="A102" s="99">
        <v>312</v>
      </c>
      <c r="B102" s="105" t="s">
        <v>166</v>
      </c>
      <c r="C102" s="55" t="s">
        <v>7</v>
      </c>
      <c r="D102" s="106">
        <v>1</v>
      </c>
      <c r="E102" s="3"/>
      <c r="F102" s="107"/>
      <c r="G102" s="108">
        <f t="shared" si="9"/>
        <v>0</v>
      </c>
      <c r="H102" s="52" t="s">
        <v>77</v>
      </c>
      <c r="I102" s="43" t="str">
        <f t="shared" si="7"/>
        <v>Vyplňte</v>
      </c>
      <c r="J102" s="44" t="str">
        <f t="shared" si="6"/>
        <v/>
      </c>
      <c r="K102" s="17"/>
      <c r="L102" s="45">
        <f t="shared" si="8"/>
        <v>1</v>
      </c>
    </row>
    <row r="103" spans="1:12" ht="38.25" x14ac:dyDescent="0.2">
      <c r="A103" s="99">
        <v>313</v>
      </c>
      <c r="B103" s="105" t="s">
        <v>32</v>
      </c>
      <c r="C103" s="55" t="s">
        <v>33</v>
      </c>
      <c r="D103" s="106">
        <v>1</v>
      </c>
      <c r="E103" s="3"/>
      <c r="F103" s="107"/>
      <c r="G103" s="108">
        <f t="shared" si="9"/>
        <v>0</v>
      </c>
      <c r="H103" s="52" t="s">
        <v>77</v>
      </c>
      <c r="I103" s="43" t="str">
        <f t="shared" si="7"/>
        <v>Vyplňte</v>
      </c>
      <c r="J103" s="44" t="str">
        <f t="shared" si="6"/>
        <v/>
      </c>
      <c r="K103" s="17"/>
      <c r="L103" s="45">
        <f t="shared" si="8"/>
        <v>1</v>
      </c>
    </row>
    <row r="104" spans="1:12" ht="25.5" x14ac:dyDescent="0.2">
      <c r="A104" s="99">
        <v>314</v>
      </c>
      <c r="B104" s="105" t="s">
        <v>135</v>
      </c>
      <c r="C104" s="55" t="s">
        <v>28</v>
      </c>
      <c r="D104" s="106">
        <v>1</v>
      </c>
      <c r="E104" s="3"/>
      <c r="F104" s="107"/>
      <c r="G104" s="108">
        <f t="shared" si="9"/>
        <v>0</v>
      </c>
      <c r="H104" s="52" t="s">
        <v>78</v>
      </c>
      <c r="I104" s="43" t="str">
        <f t="shared" si="7"/>
        <v>Vyplňte</v>
      </c>
      <c r="J104" s="44" t="str">
        <f t="shared" si="6"/>
        <v/>
      </c>
      <c r="K104" s="17"/>
      <c r="L104" s="45">
        <f t="shared" si="8"/>
        <v>1</v>
      </c>
    </row>
    <row r="105" spans="1:12" ht="38.25" x14ac:dyDescent="0.2">
      <c r="A105" s="99">
        <v>315</v>
      </c>
      <c r="B105" s="105" t="s">
        <v>167</v>
      </c>
      <c r="C105" s="55" t="s">
        <v>4</v>
      </c>
      <c r="D105" s="106">
        <v>1</v>
      </c>
      <c r="E105" s="3"/>
      <c r="F105" s="107"/>
      <c r="G105" s="108">
        <f t="shared" si="9"/>
        <v>0</v>
      </c>
      <c r="H105" s="52" t="s">
        <v>78</v>
      </c>
      <c r="I105" s="43" t="str">
        <f t="shared" si="7"/>
        <v>Vyplňte</v>
      </c>
      <c r="J105" s="44" t="str">
        <f t="shared" si="6"/>
        <v/>
      </c>
      <c r="K105" s="17"/>
      <c r="L105" s="45">
        <f t="shared" si="8"/>
        <v>1</v>
      </c>
    </row>
    <row r="106" spans="1:12" ht="26.25" thickBot="1" x14ac:dyDescent="0.25">
      <c r="A106" s="109">
        <v>316</v>
      </c>
      <c r="B106" s="110" t="s">
        <v>34</v>
      </c>
      <c r="C106" s="64" t="s">
        <v>9</v>
      </c>
      <c r="D106" s="111">
        <v>1</v>
      </c>
      <c r="E106" s="3"/>
      <c r="F106" s="112"/>
      <c r="G106" s="113">
        <f t="shared" si="9"/>
        <v>0</v>
      </c>
      <c r="H106" s="68" t="s">
        <v>77</v>
      </c>
      <c r="I106" s="43" t="str">
        <f t="shared" si="7"/>
        <v>Vyplňte</v>
      </c>
      <c r="J106" s="44" t="str">
        <f t="shared" si="6"/>
        <v/>
      </c>
      <c r="K106" s="17"/>
      <c r="L106" s="45">
        <f t="shared" si="8"/>
        <v>1</v>
      </c>
    </row>
    <row r="107" spans="1:12" ht="18" x14ac:dyDescent="0.2">
      <c r="A107" s="71"/>
      <c r="B107" s="114"/>
      <c r="C107" s="91"/>
      <c r="D107" s="72"/>
      <c r="E107" s="179"/>
      <c r="F107" s="1"/>
      <c r="G107" s="73"/>
      <c r="H107" s="74"/>
      <c r="I107" s="43"/>
      <c r="J107" s="44"/>
      <c r="K107" s="17"/>
      <c r="L107" s="17"/>
    </row>
    <row r="108" spans="1:12" ht="18.75" thickBot="1" x14ac:dyDescent="0.25">
      <c r="A108" s="69"/>
      <c r="B108" s="25" t="s">
        <v>70</v>
      </c>
      <c r="C108" s="91"/>
      <c r="D108" s="72"/>
      <c r="E108" s="179"/>
      <c r="F108" s="4"/>
      <c r="G108" s="73"/>
      <c r="H108" s="74"/>
      <c r="I108" s="43"/>
      <c r="J108" s="44"/>
      <c r="K108" s="17"/>
      <c r="L108" s="17"/>
    </row>
    <row r="109" spans="1:12" ht="76.5" x14ac:dyDescent="0.2">
      <c r="A109" s="76">
        <v>401</v>
      </c>
      <c r="B109" s="77" t="s">
        <v>141</v>
      </c>
      <c r="C109" s="78" t="s">
        <v>7</v>
      </c>
      <c r="D109" s="79">
        <v>1</v>
      </c>
      <c r="E109" s="6"/>
      <c r="F109" s="80">
        <v>2199</v>
      </c>
      <c r="G109" s="81">
        <f t="shared" si="9"/>
        <v>0</v>
      </c>
      <c r="H109" s="82" t="s">
        <v>77</v>
      </c>
      <c r="I109" s="43" t="str">
        <f t="shared" si="7"/>
        <v>Vyplňte</v>
      </c>
      <c r="J109" s="44" t="str">
        <f t="shared" si="6"/>
        <v/>
      </c>
      <c r="K109" s="17"/>
      <c r="L109" s="45">
        <f t="shared" ref="L109:L123" si="10">IF(I109="Vyplňte",1,0)</f>
        <v>1</v>
      </c>
    </row>
    <row r="110" spans="1:12" ht="18" x14ac:dyDescent="0.2">
      <c r="A110" s="46">
        <v>402</v>
      </c>
      <c r="B110" s="47" t="s">
        <v>90</v>
      </c>
      <c r="C110" s="61" t="s">
        <v>7</v>
      </c>
      <c r="D110" s="49">
        <v>1</v>
      </c>
      <c r="E110" s="7"/>
      <c r="F110" s="50">
        <v>2149</v>
      </c>
      <c r="G110" s="51">
        <f t="shared" si="9"/>
        <v>0</v>
      </c>
      <c r="H110" s="52" t="s">
        <v>77</v>
      </c>
      <c r="I110" s="43" t="str">
        <f t="shared" si="7"/>
        <v>Vyplňte</v>
      </c>
      <c r="J110" s="44" t="str">
        <f t="shared" si="6"/>
        <v/>
      </c>
      <c r="K110" s="17"/>
      <c r="L110" s="45">
        <f t="shared" si="10"/>
        <v>1</v>
      </c>
    </row>
    <row r="111" spans="1:12" ht="18" x14ac:dyDescent="0.2">
      <c r="A111" s="46">
        <v>403</v>
      </c>
      <c r="B111" s="47" t="s">
        <v>84</v>
      </c>
      <c r="C111" s="61" t="s">
        <v>7</v>
      </c>
      <c r="D111" s="49">
        <v>1</v>
      </c>
      <c r="E111" s="7"/>
      <c r="F111" s="50">
        <v>2099</v>
      </c>
      <c r="G111" s="51">
        <f t="shared" si="9"/>
        <v>0</v>
      </c>
      <c r="H111" s="52" t="s">
        <v>77</v>
      </c>
      <c r="I111" s="43" t="str">
        <f t="shared" si="7"/>
        <v>Vyplňte</v>
      </c>
      <c r="J111" s="44" t="str">
        <f t="shared" si="6"/>
        <v/>
      </c>
      <c r="K111" s="17"/>
      <c r="L111" s="45">
        <f t="shared" si="10"/>
        <v>1</v>
      </c>
    </row>
    <row r="112" spans="1:12" ht="191.25" x14ac:dyDescent="0.2">
      <c r="A112" s="46">
        <v>404</v>
      </c>
      <c r="B112" s="47" t="s">
        <v>123</v>
      </c>
      <c r="C112" s="55" t="s">
        <v>4</v>
      </c>
      <c r="D112" s="49">
        <v>1</v>
      </c>
      <c r="E112" s="7"/>
      <c r="F112" s="50">
        <v>12594</v>
      </c>
      <c r="G112" s="51">
        <f t="shared" si="9"/>
        <v>0</v>
      </c>
      <c r="H112" s="52" t="s">
        <v>77</v>
      </c>
      <c r="I112" s="43" t="str">
        <f t="shared" si="7"/>
        <v>Vyplňte</v>
      </c>
      <c r="J112" s="44" t="str">
        <f t="shared" si="6"/>
        <v/>
      </c>
      <c r="K112" s="17"/>
      <c r="L112" s="45">
        <f t="shared" si="10"/>
        <v>1</v>
      </c>
    </row>
    <row r="113" spans="1:12" ht="18" x14ac:dyDescent="0.2">
      <c r="A113" s="46">
        <v>405</v>
      </c>
      <c r="B113" s="47" t="s">
        <v>91</v>
      </c>
      <c r="C113" s="61" t="s">
        <v>4</v>
      </c>
      <c r="D113" s="49">
        <v>1</v>
      </c>
      <c r="E113" s="7"/>
      <c r="F113" s="50">
        <v>10794</v>
      </c>
      <c r="G113" s="51">
        <f t="shared" si="9"/>
        <v>0</v>
      </c>
      <c r="H113" s="52" t="s">
        <v>77</v>
      </c>
      <c r="I113" s="43" t="str">
        <f t="shared" si="7"/>
        <v>Vyplňte</v>
      </c>
      <c r="J113" s="44" t="str">
        <f t="shared" si="6"/>
        <v/>
      </c>
      <c r="K113" s="17"/>
      <c r="L113" s="45">
        <f t="shared" si="10"/>
        <v>1</v>
      </c>
    </row>
    <row r="114" spans="1:12" ht="18" x14ac:dyDescent="0.2">
      <c r="A114" s="46">
        <v>406</v>
      </c>
      <c r="B114" s="47" t="s">
        <v>92</v>
      </c>
      <c r="C114" s="61" t="s">
        <v>4</v>
      </c>
      <c r="D114" s="49">
        <v>1</v>
      </c>
      <c r="E114" s="7"/>
      <c r="F114" s="50">
        <v>10194</v>
      </c>
      <c r="G114" s="51">
        <f t="shared" si="9"/>
        <v>0</v>
      </c>
      <c r="H114" s="52" t="s">
        <v>77</v>
      </c>
      <c r="I114" s="43" t="str">
        <f t="shared" si="7"/>
        <v>Vyplňte</v>
      </c>
      <c r="J114" s="44" t="str">
        <f t="shared" si="6"/>
        <v/>
      </c>
      <c r="K114" s="17"/>
      <c r="L114" s="45">
        <f t="shared" si="10"/>
        <v>1</v>
      </c>
    </row>
    <row r="115" spans="1:12" ht="18" x14ac:dyDescent="0.2">
      <c r="A115" s="46">
        <v>407</v>
      </c>
      <c r="B115" s="47" t="s">
        <v>93</v>
      </c>
      <c r="C115" s="61" t="s">
        <v>4</v>
      </c>
      <c r="D115" s="49">
        <v>1</v>
      </c>
      <c r="E115" s="7"/>
      <c r="F115" s="50">
        <v>9899</v>
      </c>
      <c r="G115" s="51">
        <f t="shared" si="9"/>
        <v>0</v>
      </c>
      <c r="H115" s="52" t="s">
        <v>77</v>
      </c>
      <c r="I115" s="43" t="str">
        <f t="shared" si="7"/>
        <v>Vyplňte</v>
      </c>
      <c r="J115" s="44" t="str">
        <f t="shared" si="6"/>
        <v/>
      </c>
      <c r="K115" s="17"/>
      <c r="L115" s="45">
        <f t="shared" si="10"/>
        <v>1</v>
      </c>
    </row>
    <row r="116" spans="1:12" ht="255" x14ac:dyDescent="0.2">
      <c r="A116" s="46">
        <v>408</v>
      </c>
      <c r="B116" s="47" t="s">
        <v>124</v>
      </c>
      <c r="C116" s="55" t="s">
        <v>7</v>
      </c>
      <c r="D116" s="49">
        <v>1</v>
      </c>
      <c r="E116" s="7"/>
      <c r="F116" s="50"/>
      <c r="G116" s="51">
        <f t="shared" si="9"/>
        <v>0</v>
      </c>
      <c r="H116" s="52" t="s">
        <v>77</v>
      </c>
      <c r="I116" s="43" t="str">
        <f t="shared" si="7"/>
        <v>Vyplňte</v>
      </c>
      <c r="J116" s="44" t="str">
        <f t="shared" si="6"/>
        <v/>
      </c>
      <c r="K116" s="17"/>
      <c r="L116" s="45">
        <f t="shared" si="10"/>
        <v>1</v>
      </c>
    </row>
    <row r="117" spans="1:12" ht="18" x14ac:dyDescent="0.2">
      <c r="A117" s="46">
        <v>409</v>
      </c>
      <c r="B117" s="47" t="s">
        <v>94</v>
      </c>
      <c r="C117" s="55" t="s">
        <v>7</v>
      </c>
      <c r="D117" s="49">
        <v>1</v>
      </c>
      <c r="E117" s="7"/>
      <c r="F117" s="50"/>
      <c r="G117" s="51">
        <f t="shared" si="9"/>
        <v>0</v>
      </c>
      <c r="H117" s="52" t="s">
        <v>77</v>
      </c>
      <c r="I117" s="43" t="str">
        <f t="shared" si="7"/>
        <v>Vyplňte</v>
      </c>
      <c r="J117" s="44" t="str">
        <f t="shared" si="6"/>
        <v/>
      </c>
      <c r="K117" s="17"/>
      <c r="L117" s="45">
        <f t="shared" si="10"/>
        <v>1</v>
      </c>
    </row>
    <row r="118" spans="1:12" ht="18" x14ac:dyDescent="0.2">
      <c r="A118" s="46">
        <v>410</v>
      </c>
      <c r="B118" s="47" t="s">
        <v>95</v>
      </c>
      <c r="C118" s="55" t="s">
        <v>4</v>
      </c>
      <c r="D118" s="49">
        <v>1</v>
      </c>
      <c r="E118" s="7"/>
      <c r="F118" s="50"/>
      <c r="G118" s="51">
        <f t="shared" si="9"/>
        <v>0</v>
      </c>
      <c r="H118" s="52" t="s">
        <v>77</v>
      </c>
      <c r="I118" s="43" t="str">
        <f t="shared" si="7"/>
        <v>Vyplňte</v>
      </c>
      <c r="J118" s="44" t="str">
        <f t="shared" si="6"/>
        <v/>
      </c>
      <c r="K118" s="17"/>
      <c r="L118" s="45">
        <f t="shared" si="10"/>
        <v>1</v>
      </c>
    </row>
    <row r="119" spans="1:12" ht="191.25" x14ac:dyDescent="0.2">
      <c r="A119" s="46">
        <v>411</v>
      </c>
      <c r="B119" s="47" t="s">
        <v>67</v>
      </c>
      <c r="C119" s="55" t="s">
        <v>4</v>
      </c>
      <c r="D119" s="49">
        <v>1</v>
      </c>
      <c r="E119" s="7"/>
      <c r="F119" s="50">
        <v>949</v>
      </c>
      <c r="G119" s="51">
        <f t="shared" si="9"/>
        <v>0</v>
      </c>
      <c r="H119" s="52" t="s">
        <v>77</v>
      </c>
      <c r="I119" s="43" t="str">
        <f t="shared" si="7"/>
        <v>Vyplňte</v>
      </c>
      <c r="J119" s="44" t="str">
        <f t="shared" si="6"/>
        <v/>
      </c>
      <c r="K119" s="17"/>
      <c r="L119" s="45">
        <f t="shared" si="10"/>
        <v>1</v>
      </c>
    </row>
    <row r="120" spans="1:12" ht="18" x14ac:dyDescent="0.2">
      <c r="A120" s="46">
        <v>412</v>
      </c>
      <c r="B120" s="47" t="s">
        <v>96</v>
      </c>
      <c r="C120" s="55" t="s">
        <v>4</v>
      </c>
      <c r="D120" s="49">
        <v>1</v>
      </c>
      <c r="E120" s="7"/>
      <c r="F120" s="50">
        <v>939</v>
      </c>
      <c r="G120" s="51">
        <f t="shared" si="9"/>
        <v>0</v>
      </c>
      <c r="H120" s="52" t="s">
        <v>77</v>
      </c>
      <c r="I120" s="43" t="str">
        <f t="shared" si="7"/>
        <v>Vyplňte</v>
      </c>
      <c r="J120" s="44" t="str">
        <f t="shared" si="6"/>
        <v/>
      </c>
      <c r="K120" s="17"/>
      <c r="L120" s="45">
        <f t="shared" si="10"/>
        <v>1</v>
      </c>
    </row>
    <row r="121" spans="1:12" ht="18" x14ac:dyDescent="0.2">
      <c r="A121" s="46">
        <v>413</v>
      </c>
      <c r="B121" s="47" t="s">
        <v>97</v>
      </c>
      <c r="C121" s="55" t="s">
        <v>4</v>
      </c>
      <c r="D121" s="49">
        <v>1</v>
      </c>
      <c r="E121" s="7"/>
      <c r="F121" s="50">
        <v>919</v>
      </c>
      <c r="G121" s="51">
        <f t="shared" si="9"/>
        <v>0</v>
      </c>
      <c r="H121" s="52" t="s">
        <v>77</v>
      </c>
      <c r="I121" s="43" t="str">
        <f t="shared" si="7"/>
        <v>Vyplňte</v>
      </c>
      <c r="J121" s="44" t="str">
        <f t="shared" si="6"/>
        <v/>
      </c>
      <c r="K121" s="17"/>
      <c r="L121" s="45">
        <f t="shared" si="10"/>
        <v>1</v>
      </c>
    </row>
    <row r="122" spans="1:12" ht="18" x14ac:dyDescent="0.2">
      <c r="A122" s="46">
        <v>414</v>
      </c>
      <c r="B122" s="47" t="s">
        <v>173</v>
      </c>
      <c r="C122" s="61" t="s">
        <v>4</v>
      </c>
      <c r="D122" s="49">
        <v>1</v>
      </c>
      <c r="E122" s="7"/>
      <c r="F122" s="50">
        <v>899</v>
      </c>
      <c r="G122" s="51">
        <f t="shared" si="9"/>
        <v>0</v>
      </c>
      <c r="H122" s="52" t="s">
        <v>77</v>
      </c>
      <c r="I122" s="43" t="str">
        <f t="shared" si="7"/>
        <v>Vyplňte</v>
      </c>
      <c r="J122" s="44" t="str">
        <f t="shared" si="6"/>
        <v/>
      </c>
      <c r="K122" s="17"/>
      <c r="L122" s="45">
        <f t="shared" si="10"/>
        <v>1</v>
      </c>
    </row>
    <row r="123" spans="1:12" ht="51.75" thickBot="1" x14ac:dyDescent="0.25">
      <c r="A123" s="62">
        <v>415</v>
      </c>
      <c r="B123" s="63" t="s">
        <v>35</v>
      </c>
      <c r="C123" s="89" t="s">
        <v>7</v>
      </c>
      <c r="D123" s="65">
        <v>1</v>
      </c>
      <c r="E123" s="9"/>
      <c r="F123" s="66"/>
      <c r="G123" s="67">
        <f t="shared" si="9"/>
        <v>0</v>
      </c>
      <c r="H123" s="68" t="s">
        <v>77</v>
      </c>
      <c r="I123" s="43" t="str">
        <f t="shared" si="7"/>
        <v>Vyplňte</v>
      </c>
      <c r="J123" s="44" t="str">
        <f t="shared" si="6"/>
        <v/>
      </c>
      <c r="K123" s="17"/>
      <c r="L123" s="45">
        <f t="shared" si="10"/>
        <v>1</v>
      </c>
    </row>
    <row r="124" spans="1:12" ht="18" x14ac:dyDescent="0.2">
      <c r="A124" s="71"/>
      <c r="B124" s="114"/>
      <c r="C124" s="91"/>
      <c r="D124" s="72"/>
      <c r="E124" s="179"/>
      <c r="F124" s="1"/>
      <c r="G124" s="73"/>
      <c r="H124" s="115"/>
      <c r="I124" s="43"/>
      <c r="J124" s="44"/>
      <c r="K124" s="17"/>
      <c r="L124" s="17"/>
    </row>
    <row r="125" spans="1:12" ht="18.75" thickBot="1" x14ac:dyDescent="0.25">
      <c r="A125" s="71"/>
      <c r="B125" s="75" t="s">
        <v>71</v>
      </c>
      <c r="C125" s="91"/>
      <c r="D125" s="72"/>
      <c r="E125" s="179"/>
      <c r="F125" s="1"/>
      <c r="G125" s="73"/>
      <c r="H125" s="115"/>
      <c r="I125" s="43"/>
      <c r="J125" s="44"/>
      <c r="K125" s="17"/>
      <c r="L125" s="17"/>
    </row>
    <row r="126" spans="1:12" ht="51" x14ac:dyDescent="0.2">
      <c r="A126" s="76">
        <v>501</v>
      </c>
      <c r="B126" s="77" t="s">
        <v>98</v>
      </c>
      <c r="C126" s="78" t="s">
        <v>4</v>
      </c>
      <c r="D126" s="79">
        <v>1</v>
      </c>
      <c r="E126" s="6"/>
      <c r="F126" s="80">
        <v>859</v>
      </c>
      <c r="G126" s="81">
        <f t="shared" si="9"/>
        <v>0</v>
      </c>
      <c r="H126" s="82" t="s">
        <v>77</v>
      </c>
      <c r="I126" s="43" t="str">
        <f t="shared" si="7"/>
        <v>Vyplňte</v>
      </c>
      <c r="J126" s="44" t="str">
        <f t="shared" si="6"/>
        <v/>
      </c>
      <c r="K126" s="17"/>
      <c r="L126" s="45">
        <f t="shared" ref="L126:L153" si="11">IF(I126="Vyplňte",1,0)</f>
        <v>1</v>
      </c>
    </row>
    <row r="127" spans="1:12" ht="18" x14ac:dyDescent="0.2">
      <c r="A127" s="46">
        <v>502</v>
      </c>
      <c r="B127" s="47" t="s">
        <v>169</v>
      </c>
      <c r="C127" s="55" t="s">
        <v>4</v>
      </c>
      <c r="D127" s="49">
        <v>1</v>
      </c>
      <c r="E127" s="7"/>
      <c r="F127" s="50">
        <v>819</v>
      </c>
      <c r="G127" s="51">
        <f t="shared" si="9"/>
        <v>0</v>
      </c>
      <c r="H127" s="52" t="s">
        <v>77</v>
      </c>
      <c r="I127" s="43" t="str">
        <f t="shared" si="7"/>
        <v>Vyplňte</v>
      </c>
      <c r="J127" s="44" t="str">
        <f t="shared" si="6"/>
        <v/>
      </c>
      <c r="K127" s="17"/>
      <c r="L127" s="45">
        <f t="shared" si="11"/>
        <v>1</v>
      </c>
    </row>
    <row r="128" spans="1:12" ht="18" x14ac:dyDescent="0.2">
      <c r="A128" s="46">
        <v>503</v>
      </c>
      <c r="B128" s="47" t="s">
        <v>168</v>
      </c>
      <c r="C128" s="55" t="s">
        <v>4</v>
      </c>
      <c r="D128" s="49">
        <v>1</v>
      </c>
      <c r="E128" s="7"/>
      <c r="F128" s="50">
        <v>779</v>
      </c>
      <c r="G128" s="51">
        <f t="shared" si="9"/>
        <v>0</v>
      </c>
      <c r="H128" s="52" t="s">
        <v>77</v>
      </c>
      <c r="I128" s="43" t="str">
        <f t="shared" si="7"/>
        <v>Vyplňte</v>
      </c>
      <c r="J128" s="44" t="str">
        <f t="shared" si="6"/>
        <v/>
      </c>
      <c r="K128" s="17"/>
      <c r="L128" s="45">
        <f t="shared" si="11"/>
        <v>1</v>
      </c>
    </row>
    <row r="129" spans="1:12" ht="18" x14ac:dyDescent="0.2">
      <c r="A129" s="46">
        <v>504</v>
      </c>
      <c r="B129" s="47" t="s">
        <v>171</v>
      </c>
      <c r="C129" s="55" t="s">
        <v>4</v>
      </c>
      <c r="D129" s="49">
        <v>1</v>
      </c>
      <c r="E129" s="7"/>
      <c r="F129" s="50">
        <v>759</v>
      </c>
      <c r="G129" s="51">
        <f t="shared" si="9"/>
        <v>0</v>
      </c>
      <c r="H129" s="52" t="s">
        <v>77</v>
      </c>
      <c r="I129" s="43" t="str">
        <f t="shared" si="7"/>
        <v>Vyplňte</v>
      </c>
      <c r="J129" s="44" t="str">
        <f t="shared" si="6"/>
        <v/>
      </c>
      <c r="K129" s="17"/>
      <c r="L129" s="45">
        <f t="shared" si="11"/>
        <v>1</v>
      </c>
    </row>
    <row r="130" spans="1:12" ht="216.75" x14ac:dyDescent="0.2">
      <c r="A130" s="46">
        <v>505</v>
      </c>
      <c r="B130" s="47" t="s">
        <v>99</v>
      </c>
      <c r="C130" s="55" t="s">
        <v>7</v>
      </c>
      <c r="D130" s="49">
        <v>1</v>
      </c>
      <c r="E130" s="7"/>
      <c r="F130" s="50">
        <v>3150</v>
      </c>
      <c r="G130" s="51">
        <f t="shared" si="9"/>
        <v>0</v>
      </c>
      <c r="H130" s="52" t="s">
        <v>77</v>
      </c>
      <c r="I130" s="43" t="str">
        <f t="shared" si="7"/>
        <v>Vyplňte</v>
      </c>
      <c r="J130" s="44" t="str">
        <f t="shared" si="6"/>
        <v/>
      </c>
      <c r="K130" s="17"/>
      <c r="L130" s="45">
        <f t="shared" si="11"/>
        <v>1</v>
      </c>
    </row>
    <row r="131" spans="1:12" ht="18" x14ac:dyDescent="0.2">
      <c r="A131" s="46">
        <v>506</v>
      </c>
      <c r="B131" s="47" t="s">
        <v>100</v>
      </c>
      <c r="C131" s="55" t="s">
        <v>7</v>
      </c>
      <c r="D131" s="49">
        <v>1</v>
      </c>
      <c r="E131" s="7"/>
      <c r="F131" s="50">
        <v>2500</v>
      </c>
      <c r="G131" s="51">
        <f t="shared" si="9"/>
        <v>0</v>
      </c>
      <c r="H131" s="52" t="s">
        <v>77</v>
      </c>
      <c r="I131" s="43" t="str">
        <f t="shared" si="7"/>
        <v>Vyplňte</v>
      </c>
      <c r="J131" s="44" t="str">
        <f t="shared" si="6"/>
        <v/>
      </c>
      <c r="K131" s="17"/>
      <c r="L131" s="45">
        <f t="shared" si="11"/>
        <v>1</v>
      </c>
    </row>
    <row r="132" spans="1:12" ht="18" x14ac:dyDescent="0.2">
      <c r="A132" s="46">
        <v>507</v>
      </c>
      <c r="B132" s="47" t="s">
        <v>142</v>
      </c>
      <c r="C132" s="55" t="s">
        <v>7</v>
      </c>
      <c r="D132" s="49">
        <v>1</v>
      </c>
      <c r="E132" s="7"/>
      <c r="F132" s="50">
        <v>2000</v>
      </c>
      <c r="G132" s="51">
        <f t="shared" si="9"/>
        <v>0</v>
      </c>
      <c r="H132" s="52" t="s">
        <v>77</v>
      </c>
      <c r="I132" s="43" t="str">
        <f t="shared" si="7"/>
        <v>Vyplňte</v>
      </c>
      <c r="J132" s="44" t="str">
        <f t="shared" si="6"/>
        <v/>
      </c>
      <c r="K132" s="17"/>
      <c r="L132" s="45">
        <f t="shared" si="11"/>
        <v>1</v>
      </c>
    </row>
    <row r="133" spans="1:12" ht="18" x14ac:dyDescent="0.2">
      <c r="A133" s="46">
        <v>508</v>
      </c>
      <c r="B133" s="47" t="s">
        <v>170</v>
      </c>
      <c r="C133" s="55" t="s">
        <v>7</v>
      </c>
      <c r="D133" s="49">
        <v>1</v>
      </c>
      <c r="E133" s="7"/>
      <c r="F133" s="50">
        <v>1800</v>
      </c>
      <c r="G133" s="51">
        <f t="shared" si="9"/>
        <v>0</v>
      </c>
      <c r="H133" s="52" t="s">
        <v>77</v>
      </c>
      <c r="I133" s="43" t="str">
        <f t="shared" si="7"/>
        <v>Vyplňte</v>
      </c>
      <c r="J133" s="44" t="str">
        <f t="shared" si="6"/>
        <v/>
      </c>
      <c r="K133" s="17"/>
      <c r="L133" s="45">
        <f t="shared" si="11"/>
        <v>1</v>
      </c>
    </row>
    <row r="134" spans="1:12" ht="153" x14ac:dyDescent="0.2">
      <c r="A134" s="46">
        <v>509</v>
      </c>
      <c r="B134" s="47" t="s">
        <v>68</v>
      </c>
      <c r="C134" s="55" t="s">
        <v>4</v>
      </c>
      <c r="D134" s="49">
        <v>1</v>
      </c>
      <c r="E134" s="7"/>
      <c r="F134" s="50"/>
      <c r="G134" s="51">
        <f t="shared" si="9"/>
        <v>0</v>
      </c>
      <c r="H134" s="52" t="s">
        <v>77</v>
      </c>
      <c r="I134" s="43" t="str">
        <f t="shared" si="7"/>
        <v>Vyplňte</v>
      </c>
      <c r="J134" s="44" t="str">
        <f t="shared" si="6"/>
        <v/>
      </c>
      <c r="K134" s="17"/>
      <c r="L134" s="45">
        <f t="shared" si="11"/>
        <v>1</v>
      </c>
    </row>
    <row r="135" spans="1:12" ht="18" x14ac:dyDescent="0.2">
      <c r="A135" s="46">
        <v>510</v>
      </c>
      <c r="B135" s="47" t="s">
        <v>55</v>
      </c>
      <c r="C135" s="61" t="s">
        <v>4</v>
      </c>
      <c r="D135" s="49">
        <v>1</v>
      </c>
      <c r="E135" s="7"/>
      <c r="F135" s="50"/>
      <c r="G135" s="51">
        <f t="shared" si="9"/>
        <v>0</v>
      </c>
      <c r="H135" s="52" t="s">
        <v>77</v>
      </c>
      <c r="I135" s="43" t="str">
        <f t="shared" si="7"/>
        <v>Vyplňte</v>
      </c>
      <c r="J135" s="44" t="str">
        <f t="shared" si="6"/>
        <v/>
      </c>
      <c r="K135" s="17"/>
      <c r="L135" s="45">
        <f t="shared" si="11"/>
        <v>1</v>
      </c>
    </row>
    <row r="136" spans="1:12" ht="18" x14ac:dyDescent="0.2">
      <c r="A136" s="46">
        <v>511</v>
      </c>
      <c r="B136" s="47" t="s">
        <v>37</v>
      </c>
      <c r="C136" s="55" t="s">
        <v>4</v>
      </c>
      <c r="D136" s="49">
        <v>1</v>
      </c>
      <c r="E136" s="7"/>
      <c r="F136" s="50"/>
      <c r="G136" s="51">
        <f t="shared" si="9"/>
        <v>0</v>
      </c>
      <c r="H136" s="52" t="s">
        <v>77</v>
      </c>
      <c r="I136" s="43" t="str">
        <f t="shared" si="7"/>
        <v>Vyplňte</v>
      </c>
      <c r="J136" s="44" t="str">
        <f t="shared" ref="J136:J192" si="12">IF(AND(E136&gt;F136,F136&lt;&gt;0),"nesprávná hodnota","")</f>
        <v/>
      </c>
      <c r="K136" s="17"/>
      <c r="L136" s="45">
        <f t="shared" si="11"/>
        <v>1</v>
      </c>
    </row>
    <row r="137" spans="1:12" ht="89.25" x14ac:dyDescent="0.2">
      <c r="A137" s="46">
        <v>512</v>
      </c>
      <c r="B137" s="47" t="s">
        <v>101</v>
      </c>
      <c r="C137" s="55" t="s">
        <v>7</v>
      </c>
      <c r="D137" s="49">
        <v>1</v>
      </c>
      <c r="E137" s="7"/>
      <c r="F137" s="50"/>
      <c r="G137" s="51">
        <f t="shared" si="9"/>
        <v>0</v>
      </c>
      <c r="H137" s="52" t="s">
        <v>77</v>
      </c>
      <c r="I137" s="43" t="str">
        <f t="shared" si="7"/>
        <v>Vyplňte</v>
      </c>
      <c r="J137" s="44" t="str">
        <f t="shared" si="12"/>
        <v/>
      </c>
      <c r="K137" s="17"/>
      <c r="L137" s="45">
        <f t="shared" si="11"/>
        <v>1</v>
      </c>
    </row>
    <row r="138" spans="1:12" ht="18" x14ac:dyDescent="0.2">
      <c r="A138" s="46">
        <v>513</v>
      </c>
      <c r="B138" s="47" t="s">
        <v>36</v>
      </c>
      <c r="C138" s="55" t="s">
        <v>7</v>
      </c>
      <c r="D138" s="49">
        <v>1</v>
      </c>
      <c r="E138" s="7"/>
      <c r="F138" s="50"/>
      <c r="G138" s="51">
        <f t="shared" si="9"/>
        <v>0</v>
      </c>
      <c r="H138" s="52" t="s">
        <v>77</v>
      </c>
      <c r="I138" s="43" t="str">
        <f t="shared" si="7"/>
        <v>Vyplňte</v>
      </c>
      <c r="J138" s="44" t="str">
        <f t="shared" si="12"/>
        <v/>
      </c>
      <c r="K138" s="17"/>
      <c r="L138" s="45">
        <f t="shared" si="11"/>
        <v>1</v>
      </c>
    </row>
    <row r="139" spans="1:12" ht="63.75" x14ac:dyDescent="0.2">
      <c r="A139" s="46">
        <v>514</v>
      </c>
      <c r="B139" s="47" t="s">
        <v>102</v>
      </c>
      <c r="C139" s="55" t="s">
        <v>7</v>
      </c>
      <c r="D139" s="49">
        <v>1</v>
      </c>
      <c r="E139" s="7"/>
      <c r="F139" s="50"/>
      <c r="G139" s="51">
        <f t="shared" si="9"/>
        <v>0</v>
      </c>
      <c r="H139" s="52" t="s">
        <v>77</v>
      </c>
      <c r="I139" s="43" t="str">
        <f t="shared" si="7"/>
        <v>Vyplňte</v>
      </c>
      <c r="J139" s="44" t="str">
        <f t="shared" si="12"/>
        <v/>
      </c>
      <c r="K139" s="17"/>
      <c r="L139" s="45">
        <f t="shared" si="11"/>
        <v>1</v>
      </c>
    </row>
    <row r="140" spans="1:12" ht="18" x14ac:dyDescent="0.2">
      <c r="A140" s="46">
        <v>515</v>
      </c>
      <c r="B140" s="47" t="s">
        <v>36</v>
      </c>
      <c r="C140" s="55" t="s">
        <v>7</v>
      </c>
      <c r="D140" s="49">
        <v>1</v>
      </c>
      <c r="E140" s="7"/>
      <c r="F140" s="50"/>
      <c r="G140" s="51">
        <f t="shared" si="9"/>
        <v>0</v>
      </c>
      <c r="H140" s="52" t="s">
        <v>77</v>
      </c>
      <c r="I140" s="43" t="str">
        <f t="shared" si="7"/>
        <v>Vyplňte</v>
      </c>
      <c r="J140" s="44" t="str">
        <f t="shared" si="12"/>
        <v/>
      </c>
      <c r="K140" s="17"/>
      <c r="L140" s="45">
        <f t="shared" si="11"/>
        <v>1</v>
      </c>
    </row>
    <row r="141" spans="1:12" ht="89.25" x14ac:dyDescent="0.2">
      <c r="A141" s="46">
        <v>516</v>
      </c>
      <c r="B141" s="47" t="s">
        <v>103</v>
      </c>
      <c r="C141" s="55" t="s">
        <v>7</v>
      </c>
      <c r="D141" s="49">
        <v>1</v>
      </c>
      <c r="E141" s="7"/>
      <c r="F141" s="50"/>
      <c r="G141" s="51">
        <f t="shared" si="9"/>
        <v>0</v>
      </c>
      <c r="H141" s="52" t="s">
        <v>77</v>
      </c>
      <c r="I141" s="43" t="str">
        <f t="shared" si="7"/>
        <v>Vyplňte</v>
      </c>
      <c r="J141" s="44" t="str">
        <f t="shared" si="12"/>
        <v/>
      </c>
      <c r="K141" s="17"/>
      <c r="L141" s="45">
        <f t="shared" si="11"/>
        <v>1</v>
      </c>
    </row>
    <row r="142" spans="1:12" ht="18" x14ac:dyDescent="0.2">
      <c r="A142" s="46">
        <v>517</v>
      </c>
      <c r="B142" s="47" t="s">
        <v>36</v>
      </c>
      <c r="C142" s="55" t="s">
        <v>7</v>
      </c>
      <c r="D142" s="49">
        <v>1</v>
      </c>
      <c r="E142" s="7"/>
      <c r="F142" s="50"/>
      <c r="G142" s="51">
        <f t="shared" si="9"/>
        <v>0</v>
      </c>
      <c r="H142" s="52" t="s">
        <v>77</v>
      </c>
      <c r="I142" s="43" t="str">
        <f t="shared" si="7"/>
        <v>Vyplňte</v>
      </c>
      <c r="J142" s="44" t="str">
        <f t="shared" si="12"/>
        <v/>
      </c>
      <c r="K142" s="17"/>
      <c r="L142" s="45">
        <f t="shared" si="11"/>
        <v>1</v>
      </c>
    </row>
    <row r="143" spans="1:12" ht="76.5" x14ac:dyDescent="0.2">
      <c r="A143" s="46">
        <v>518</v>
      </c>
      <c r="B143" s="47" t="s">
        <v>104</v>
      </c>
      <c r="C143" s="55" t="s">
        <v>7</v>
      </c>
      <c r="D143" s="49">
        <v>1</v>
      </c>
      <c r="E143" s="7"/>
      <c r="F143" s="50"/>
      <c r="G143" s="51">
        <f t="shared" si="9"/>
        <v>0</v>
      </c>
      <c r="H143" s="52" t="s">
        <v>77</v>
      </c>
      <c r="I143" s="43" t="str">
        <f t="shared" si="7"/>
        <v>Vyplňte</v>
      </c>
      <c r="J143" s="44" t="str">
        <f t="shared" si="12"/>
        <v/>
      </c>
      <c r="K143" s="17"/>
      <c r="L143" s="45">
        <f t="shared" si="11"/>
        <v>1</v>
      </c>
    </row>
    <row r="144" spans="1:12" ht="18" x14ac:dyDescent="0.2">
      <c r="A144" s="46">
        <v>519</v>
      </c>
      <c r="B144" s="47" t="s">
        <v>36</v>
      </c>
      <c r="C144" s="55" t="s">
        <v>7</v>
      </c>
      <c r="D144" s="49">
        <v>1</v>
      </c>
      <c r="E144" s="7"/>
      <c r="F144" s="50"/>
      <c r="G144" s="51">
        <f t="shared" si="9"/>
        <v>0</v>
      </c>
      <c r="H144" s="52" t="s">
        <v>77</v>
      </c>
      <c r="I144" s="43" t="str">
        <f t="shared" si="7"/>
        <v>Vyplňte</v>
      </c>
      <c r="J144" s="44" t="str">
        <f t="shared" si="12"/>
        <v/>
      </c>
      <c r="K144" s="17"/>
      <c r="L144" s="45">
        <f t="shared" si="11"/>
        <v>1</v>
      </c>
    </row>
    <row r="145" spans="1:12" ht="204" x14ac:dyDescent="0.2">
      <c r="A145" s="46">
        <v>520</v>
      </c>
      <c r="B145" s="47" t="s">
        <v>105</v>
      </c>
      <c r="C145" s="55" t="s">
        <v>7</v>
      </c>
      <c r="D145" s="49">
        <v>1</v>
      </c>
      <c r="E145" s="7"/>
      <c r="F145" s="50"/>
      <c r="G145" s="51">
        <f t="shared" si="9"/>
        <v>0</v>
      </c>
      <c r="H145" s="52" t="s">
        <v>77</v>
      </c>
      <c r="I145" s="43" t="str">
        <f t="shared" si="7"/>
        <v>Vyplňte</v>
      </c>
      <c r="J145" s="44" t="str">
        <f t="shared" si="12"/>
        <v/>
      </c>
      <c r="K145" s="17"/>
      <c r="L145" s="45">
        <f t="shared" si="11"/>
        <v>1</v>
      </c>
    </row>
    <row r="146" spans="1:12" ht="18" x14ac:dyDescent="0.2">
      <c r="A146" s="46">
        <v>521</v>
      </c>
      <c r="B146" s="47" t="s">
        <v>106</v>
      </c>
      <c r="C146" s="55" t="s">
        <v>7</v>
      </c>
      <c r="D146" s="49">
        <v>1</v>
      </c>
      <c r="E146" s="7"/>
      <c r="F146" s="50"/>
      <c r="G146" s="51">
        <f t="shared" si="9"/>
        <v>0</v>
      </c>
      <c r="H146" s="52" t="s">
        <v>77</v>
      </c>
      <c r="I146" s="43" t="str">
        <f t="shared" si="7"/>
        <v>Vyplňte</v>
      </c>
      <c r="J146" s="44" t="str">
        <f t="shared" si="12"/>
        <v/>
      </c>
      <c r="K146" s="17"/>
      <c r="L146" s="45">
        <f t="shared" si="11"/>
        <v>1</v>
      </c>
    </row>
    <row r="147" spans="1:12" ht="18" x14ac:dyDescent="0.2">
      <c r="A147" s="46">
        <v>522</v>
      </c>
      <c r="B147" s="47" t="s">
        <v>174</v>
      </c>
      <c r="C147" s="55" t="s">
        <v>7</v>
      </c>
      <c r="D147" s="49">
        <v>1</v>
      </c>
      <c r="E147" s="7"/>
      <c r="F147" s="50"/>
      <c r="G147" s="51">
        <f t="shared" si="9"/>
        <v>0</v>
      </c>
      <c r="H147" s="52" t="s">
        <v>77</v>
      </c>
      <c r="I147" s="43" t="str">
        <f t="shared" si="7"/>
        <v>Vyplňte</v>
      </c>
      <c r="J147" s="44" t="str">
        <f t="shared" si="12"/>
        <v/>
      </c>
      <c r="K147" s="17"/>
      <c r="L147" s="45">
        <f t="shared" si="11"/>
        <v>1</v>
      </c>
    </row>
    <row r="148" spans="1:12" ht="89.25" x14ac:dyDescent="0.2">
      <c r="A148" s="46">
        <v>523</v>
      </c>
      <c r="B148" s="47" t="s">
        <v>143</v>
      </c>
      <c r="C148" s="55" t="s">
        <v>9</v>
      </c>
      <c r="D148" s="49">
        <v>1</v>
      </c>
      <c r="E148" s="7"/>
      <c r="F148" s="50"/>
      <c r="G148" s="51">
        <f t="shared" si="9"/>
        <v>0</v>
      </c>
      <c r="H148" s="52" t="s">
        <v>78</v>
      </c>
      <c r="I148" s="43" t="str">
        <f t="shared" si="7"/>
        <v>Vyplňte</v>
      </c>
      <c r="J148" s="44" t="str">
        <f t="shared" si="12"/>
        <v/>
      </c>
      <c r="K148" s="17"/>
      <c r="L148" s="45">
        <f t="shared" si="11"/>
        <v>1</v>
      </c>
    </row>
    <row r="149" spans="1:12" ht="102" x14ac:dyDescent="0.2">
      <c r="A149" s="46">
        <v>524</v>
      </c>
      <c r="B149" s="47" t="s">
        <v>38</v>
      </c>
      <c r="C149" s="55" t="s">
        <v>9</v>
      </c>
      <c r="D149" s="49">
        <v>1</v>
      </c>
      <c r="E149" s="7"/>
      <c r="F149" s="50"/>
      <c r="G149" s="51">
        <f t="shared" si="9"/>
        <v>0</v>
      </c>
      <c r="H149" s="52" t="s">
        <v>78</v>
      </c>
      <c r="I149" s="43" t="str">
        <f t="shared" si="7"/>
        <v>Vyplňte</v>
      </c>
      <c r="J149" s="44" t="str">
        <f t="shared" si="12"/>
        <v/>
      </c>
      <c r="K149" s="17"/>
      <c r="L149" s="45">
        <f t="shared" si="11"/>
        <v>1</v>
      </c>
    </row>
    <row r="150" spans="1:12" ht="89.25" x14ac:dyDescent="0.2">
      <c r="A150" s="46">
        <v>525</v>
      </c>
      <c r="B150" s="47" t="s">
        <v>39</v>
      </c>
      <c r="C150" s="55" t="s">
        <v>7</v>
      </c>
      <c r="D150" s="49">
        <v>1</v>
      </c>
      <c r="E150" s="7"/>
      <c r="F150" s="50"/>
      <c r="G150" s="51">
        <f t="shared" si="9"/>
        <v>0</v>
      </c>
      <c r="H150" s="52" t="s">
        <v>78</v>
      </c>
      <c r="I150" s="43" t="str">
        <f t="shared" ref="I150:I192" si="13">IF(ISBLANK(F150),(IF(AND(ISNUMBER(E150),E150&lt;&gt;""),"","Vyplňte")),(IF(AND(ISNUMBER(E150),E150&lt;&gt;"",E150&lt;=F150),"","Vyplňte")))</f>
        <v>Vyplňte</v>
      </c>
      <c r="J150" s="44" t="str">
        <f t="shared" si="12"/>
        <v/>
      </c>
      <c r="K150" s="17"/>
      <c r="L150" s="45">
        <f t="shared" si="11"/>
        <v>1</v>
      </c>
    </row>
    <row r="151" spans="1:12" ht="63.75" x14ac:dyDescent="0.2">
      <c r="A151" s="46">
        <v>526</v>
      </c>
      <c r="B151" s="47" t="s">
        <v>176</v>
      </c>
      <c r="C151" s="55" t="s">
        <v>7</v>
      </c>
      <c r="D151" s="49">
        <v>1</v>
      </c>
      <c r="E151" s="7"/>
      <c r="F151" s="50"/>
      <c r="G151" s="51">
        <f t="shared" si="9"/>
        <v>0</v>
      </c>
      <c r="H151" s="52" t="s">
        <v>78</v>
      </c>
      <c r="I151" s="43" t="str">
        <f t="shared" si="13"/>
        <v>Vyplňte</v>
      </c>
      <c r="J151" s="44" t="str">
        <f t="shared" si="12"/>
        <v/>
      </c>
      <c r="K151" s="17"/>
      <c r="L151" s="45">
        <f t="shared" si="11"/>
        <v>1</v>
      </c>
    </row>
    <row r="152" spans="1:12" ht="18" x14ac:dyDescent="0.2">
      <c r="A152" s="46">
        <v>527</v>
      </c>
      <c r="B152" s="47" t="s">
        <v>177</v>
      </c>
      <c r="C152" s="55" t="s">
        <v>7</v>
      </c>
      <c r="D152" s="49">
        <v>1</v>
      </c>
      <c r="E152" s="7"/>
      <c r="F152" s="50"/>
      <c r="G152" s="51">
        <f t="shared" si="9"/>
        <v>0</v>
      </c>
      <c r="H152" s="52" t="s">
        <v>78</v>
      </c>
      <c r="I152" s="43" t="str">
        <f t="shared" si="13"/>
        <v>Vyplňte</v>
      </c>
      <c r="J152" s="44" t="str">
        <f t="shared" si="12"/>
        <v/>
      </c>
      <c r="K152" s="17"/>
      <c r="L152" s="45">
        <f t="shared" si="11"/>
        <v>1</v>
      </c>
    </row>
    <row r="153" spans="1:12" ht="18.75" thickBot="1" x14ac:dyDescent="0.25">
      <c r="A153" s="62">
        <v>528</v>
      </c>
      <c r="B153" s="63" t="s">
        <v>178</v>
      </c>
      <c r="C153" s="89" t="s">
        <v>7</v>
      </c>
      <c r="D153" s="65">
        <v>1</v>
      </c>
      <c r="E153" s="9"/>
      <c r="F153" s="66"/>
      <c r="G153" s="67">
        <f t="shared" si="9"/>
        <v>0</v>
      </c>
      <c r="H153" s="68" t="s">
        <v>78</v>
      </c>
      <c r="I153" s="43" t="str">
        <f t="shared" si="13"/>
        <v>Vyplňte</v>
      </c>
      <c r="J153" s="44" t="str">
        <f t="shared" si="12"/>
        <v/>
      </c>
      <c r="K153" s="17"/>
      <c r="L153" s="45">
        <f t="shared" si="11"/>
        <v>1</v>
      </c>
    </row>
    <row r="154" spans="1:12" ht="18" x14ac:dyDescent="0.2">
      <c r="A154" s="71"/>
      <c r="B154" s="114"/>
      <c r="C154" s="91"/>
      <c r="D154" s="72"/>
      <c r="E154" s="179"/>
      <c r="F154" s="1"/>
      <c r="G154" s="73"/>
      <c r="H154" s="116"/>
      <c r="I154" s="43"/>
      <c r="J154" s="44"/>
      <c r="K154" s="17"/>
      <c r="L154" s="17"/>
    </row>
    <row r="155" spans="1:12" ht="18.75" thickBot="1" x14ac:dyDescent="0.25">
      <c r="A155" s="71"/>
      <c r="B155" s="25" t="s">
        <v>72</v>
      </c>
      <c r="C155" s="91"/>
      <c r="D155" s="72"/>
      <c r="E155" s="179"/>
      <c r="F155" s="1"/>
      <c r="G155" s="73"/>
      <c r="H155" s="116"/>
      <c r="I155" s="43"/>
      <c r="J155" s="44"/>
      <c r="K155" s="17"/>
      <c r="L155" s="17"/>
    </row>
    <row r="156" spans="1:12" ht="114.75" x14ac:dyDescent="0.2">
      <c r="A156" s="76">
        <v>601</v>
      </c>
      <c r="B156" s="77" t="s">
        <v>40</v>
      </c>
      <c r="C156" s="78" t="s">
        <v>7</v>
      </c>
      <c r="D156" s="79">
        <v>1</v>
      </c>
      <c r="E156" s="6"/>
      <c r="F156" s="80"/>
      <c r="G156" s="81">
        <f t="shared" si="9"/>
        <v>0</v>
      </c>
      <c r="H156" s="82" t="s">
        <v>77</v>
      </c>
      <c r="I156" s="43" t="str">
        <f t="shared" si="13"/>
        <v>Vyplňte</v>
      </c>
      <c r="J156" s="44" t="str">
        <f t="shared" si="12"/>
        <v/>
      </c>
      <c r="K156" s="17"/>
      <c r="L156" s="45">
        <f t="shared" ref="L156:L167" si="14">IF(I156="Vyplňte",1,0)</f>
        <v>1</v>
      </c>
    </row>
    <row r="157" spans="1:12" ht="89.25" x14ac:dyDescent="0.2">
      <c r="A157" s="46">
        <v>602</v>
      </c>
      <c r="B157" s="47" t="s">
        <v>41</v>
      </c>
      <c r="C157" s="55" t="s">
        <v>7</v>
      </c>
      <c r="D157" s="49">
        <v>1</v>
      </c>
      <c r="E157" s="7"/>
      <c r="F157" s="50"/>
      <c r="G157" s="51">
        <f t="shared" si="9"/>
        <v>0</v>
      </c>
      <c r="H157" s="52" t="s">
        <v>77</v>
      </c>
      <c r="I157" s="43" t="str">
        <f t="shared" si="13"/>
        <v>Vyplňte</v>
      </c>
      <c r="J157" s="44" t="str">
        <f t="shared" si="12"/>
        <v/>
      </c>
      <c r="K157" s="17"/>
      <c r="L157" s="45">
        <f t="shared" si="14"/>
        <v>1</v>
      </c>
    </row>
    <row r="158" spans="1:12" ht="102" x14ac:dyDescent="0.2">
      <c r="A158" s="46">
        <v>603</v>
      </c>
      <c r="B158" s="47" t="s">
        <v>42</v>
      </c>
      <c r="C158" s="55" t="s">
        <v>7</v>
      </c>
      <c r="D158" s="49">
        <v>1</v>
      </c>
      <c r="E158" s="7"/>
      <c r="F158" s="50"/>
      <c r="G158" s="51">
        <f t="shared" si="9"/>
        <v>0</v>
      </c>
      <c r="H158" s="52" t="s">
        <v>77</v>
      </c>
      <c r="I158" s="43" t="str">
        <f t="shared" si="13"/>
        <v>Vyplňte</v>
      </c>
      <c r="J158" s="44" t="str">
        <f t="shared" si="12"/>
        <v/>
      </c>
      <c r="K158" s="17"/>
      <c r="L158" s="45">
        <f t="shared" si="14"/>
        <v>1</v>
      </c>
    </row>
    <row r="159" spans="1:12" ht="89.25" x14ac:dyDescent="0.2">
      <c r="A159" s="46">
        <v>604</v>
      </c>
      <c r="B159" s="47" t="s">
        <v>43</v>
      </c>
      <c r="C159" s="55" t="s">
        <v>7</v>
      </c>
      <c r="D159" s="49">
        <v>1</v>
      </c>
      <c r="E159" s="7"/>
      <c r="F159" s="50"/>
      <c r="G159" s="51">
        <f t="shared" si="9"/>
        <v>0</v>
      </c>
      <c r="H159" s="52" t="s">
        <v>78</v>
      </c>
      <c r="I159" s="43" t="str">
        <f t="shared" si="13"/>
        <v>Vyplňte</v>
      </c>
      <c r="J159" s="44" t="str">
        <f t="shared" si="12"/>
        <v/>
      </c>
      <c r="K159" s="17"/>
      <c r="L159" s="45">
        <f t="shared" si="14"/>
        <v>1</v>
      </c>
    </row>
    <row r="160" spans="1:12" ht="38.25" x14ac:dyDescent="0.2">
      <c r="A160" s="46">
        <v>605</v>
      </c>
      <c r="B160" s="47" t="s">
        <v>44</v>
      </c>
      <c r="C160" s="55" t="s">
        <v>4</v>
      </c>
      <c r="D160" s="49">
        <v>1</v>
      </c>
      <c r="E160" s="7"/>
      <c r="F160" s="50"/>
      <c r="G160" s="51">
        <f t="shared" si="9"/>
        <v>0</v>
      </c>
      <c r="H160" s="52" t="s">
        <v>78</v>
      </c>
      <c r="I160" s="43" t="str">
        <f t="shared" si="13"/>
        <v>Vyplňte</v>
      </c>
      <c r="J160" s="44" t="str">
        <f t="shared" si="12"/>
        <v/>
      </c>
      <c r="K160" s="17"/>
      <c r="L160" s="45">
        <f t="shared" si="14"/>
        <v>1</v>
      </c>
    </row>
    <row r="161" spans="1:12" ht="25.5" x14ac:dyDescent="0.2">
      <c r="A161" s="46">
        <v>606</v>
      </c>
      <c r="B161" s="47" t="s">
        <v>45</v>
      </c>
      <c r="C161" s="55" t="s">
        <v>7</v>
      </c>
      <c r="D161" s="49">
        <v>1</v>
      </c>
      <c r="E161" s="7"/>
      <c r="F161" s="50"/>
      <c r="G161" s="51">
        <f t="shared" si="9"/>
        <v>0</v>
      </c>
      <c r="H161" s="52" t="s">
        <v>78</v>
      </c>
      <c r="I161" s="43" t="str">
        <f t="shared" si="13"/>
        <v>Vyplňte</v>
      </c>
      <c r="J161" s="44" t="str">
        <f t="shared" si="12"/>
        <v/>
      </c>
      <c r="K161" s="17"/>
      <c r="L161" s="45">
        <f t="shared" si="14"/>
        <v>1</v>
      </c>
    </row>
    <row r="162" spans="1:12" ht="25.5" x14ac:dyDescent="0.2">
      <c r="A162" s="46">
        <v>607</v>
      </c>
      <c r="B162" s="47" t="s">
        <v>175</v>
      </c>
      <c r="C162" s="55" t="s">
        <v>7</v>
      </c>
      <c r="D162" s="49">
        <v>1</v>
      </c>
      <c r="E162" s="7"/>
      <c r="F162" s="50"/>
      <c r="G162" s="51">
        <f t="shared" si="9"/>
        <v>0</v>
      </c>
      <c r="H162" s="52" t="s">
        <v>78</v>
      </c>
      <c r="I162" s="43" t="str">
        <f t="shared" si="13"/>
        <v>Vyplňte</v>
      </c>
      <c r="J162" s="44" t="str">
        <f t="shared" si="12"/>
        <v/>
      </c>
      <c r="K162" s="17"/>
      <c r="L162" s="45">
        <f t="shared" si="14"/>
        <v>1</v>
      </c>
    </row>
    <row r="163" spans="1:12" ht="25.5" x14ac:dyDescent="0.2">
      <c r="A163" s="46">
        <v>608</v>
      </c>
      <c r="B163" s="47" t="s">
        <v>46</v>
      </c>
      <c r="C163" s="55" t="s">
        <v>7</v>
      </c>
      <c r="D163" s="49">
        <v>1</v>
      </c>
      <c r="E163" s="7"/>
      <c r="F163" s="50"/>
      <c r="G163" s="51">
        <f t="shared" si="9"/>
        <v>0</v>
      </c>
      <c r="H163" s="52" t="s">
        <v>78</v>
      </c>
      <c r="I163" s="43" t="str">
        <f t="shared" si="13"/>
        <v>Vyplňte</v>
      </c>
      <c r="J163" s="44" t="str">
        <f t="shared" si="12"/>
        <v/>
      </c>
      <c r="K163" s="17"/>
      <c r="L163" s="45">
        <f t="shared" si="14"/>
        <v>1</v>
      </c>
    </row>
    <row r="164" spans="1:12" ht="76.5" x14ac:dyDescent="0.2">
      <c r="A164" s="46">
        <v>609</v>
      </c>
      <c r="B164" s="47" t="s">
        <v>47</v>
      </c>
      <c r="C164" s="55" t="s">
        <v>7</v>
      </c>
      <c r="D164" s="49">
        <v>1</v>
      </c>
      <c r="E164" s="7"/>
      <c r="F164" s="50"/>
      <c r="G164" s="51">
        <f t="shared" si="9"/>
        <v>0</v>
      </c>
      <c r="H164" s="52" t="s">
        <v>77</v>
      </c>
      <c r="I164" s="43" t="str">
        <f t="shared" si="13"/>
        <v>Vyplňte</v>
      </c>
      <c r="J164" s="44" t="str">
        <f t="shared" si="12"/>
        <v/>
      </c>
      <c r="K164" s="17"/>
      <c r="L164" s="45">
        <f t="shared" si="14"/>
        <v>1</v>
      </c>
    </row>
    <row r="165" spans="1:12" ht="51" x14ac:dyDescent="0.2">
      <c r="A165" s="46">
        <v>610</v>
      </c>
      <c r="B165" s="47" t="s">
        <v>179</v>
      </c>
      <c r="C165" s="55" t="s">
        <v>7</v>
      </c>
      <c r="D165" s="49">
        <v>1</v>
      </c>
      <c r="E165" s="7"/>
      <c r="F165" s="50"/>
      <c r="G165" s="51">
        <f t="shared" si="9"/>
        <v>0</v>
      </c>
      <c r="H165" s="52" t="s">
        <v>78</v>
      </c>
      <c r="I165" s="43" t="str">
        <f t="shared" si="13"/>
        <v>Vyplňte</v>
      </c>
      <c r="J165" s="44" t="str">
        <f t="shared" si="12"/>
        <v/>
      </c>
      <c r="K165" s="17"/>
      <c r="L165" s="45">
        <f t="shared" si="14"/>
        <v>1</v>
      </c>
    </row>
    <row r="166" spans="1:12" ht="51" x14ac:dyDescent="0.2">
      <c r="A166" s="46">
        <v>611</v>
      </c>
      <c r="B166" s="47" t="s">
        <v>180</v>
      </c>
      <c r="C166" s="55" t="s">
        <v>120</v>
      </c>
      <c r="D166" s="49">
        <v>1</v>
      </c>
      <c r="E166" s="7"/>
      <c r="F166" s="50"/>
      <c r="G166" s="51">
        <f t="shared" si="9"/>
        <v>0</v>
      </c>
      <c r="H166" s="52" t="s">
        <v>78</v>
      </c>
      <c r="I166" s="43" t="str">
        <f t="shared" si="13"/>
        <v>Vyplňte</v>
      </c>
      <c r="J166" s="44" t="str">
        <f t="shared" si="12"/>
        <v/>
      </c>
      <c r="K166" s="17"/>
      <c r="L166" s="45">
        <f t="shared" si="14"/>
        <v>1</v>
      </c>
    </row>
    <row r="167" spans="1:12" ht="18.75" thickBot="1" x14ac:dyDescent="0.25">
      <c r="A167" s="62">
        <v>612</v>
      </c>
      <c r="B167" s="63" t="s">
        <v>48</v>
      </c>
      <c r="C167" s="89" t="s">
        <v>7</v>
      </c>
      <c r="D167" s="65">
        <v>1</v>
      </c>
      <c r="E167" s="9"/>
      <c r="F167" s="66"/>
      <c r="G167" s="67">
        <f t="shared" si="9"/>
        <v>0</v>
      </c>
      <c r="H167" s="68" t="s">
        <v>78</v>
      </c>
      <c r="I167" s="43" t="str">
        <f t="shared" si="13"/>
        <v>Vyplňte</v>
      </c>
      <c r="J167" s="44" t="str">
        <f t="shared" si="12"/>
        <v/>
      </c>
      <c r="K167" s="17"/>
      <c r="L167" s="45">
        <f t="shared" si="14"/>
        <v>1</v>
      </c>
    </row>
    <row r="168" spans="1:12" ht="18" x14ac:dyDescent="0.2">
      <c r="A168" s="71"/>
      <c r="B168" s="117"/>
      <c r="C168" s="91"/>
      <c r="D168" s="72"/>
      <c r="E168" s="179"/>
      <c r="F168" s="1"/>
      <c r="G168" s="73"/>
      <c r="H168" s="74"/>
      <c r="I168" s="43"/>
      <c r="J168" s="44"/>
      <c r="K168" s="17"/>
      <c r="L168" s="17"/>
    </row>
    <row r="169" spans="1:12" ht="18.75" thickBot="1" x14ac:dyDescent="0.25">
      <c r="A169" s="71"/>
      <c r="B169" s="75" t="s">
        <v>73</v>
      </c>
      <c r="C169" s="91"/>
      <c r="D169" s="72"/>
      <c r="E169" s="179"/>
      <c r="F169" s="1"/>
      <c r="G169" s="73"/>
      <c r="H169" s="74"/>
      <c r="I169" s="43"/>
      <c r="J169" s="44"/>
      <c r="K169" s="17"/>
      <c r="L169" s="17"/>
    </row>
    <row r="170" spans="1:12" ht="38.25" x14ac:dyDescent="0.2">
      <c r="A170" s="76">
        <v>701</v>
      </c>
      <c r="B170" s="77" t="s">
        <v>181</v>
      </c>
      <c r="C170" s="78" t="s">
        <v>9</v>
      </c>
      <c r="D170" s="79">
        <v>1</v>
      </c>
      <c r="E170" s="6"/>
      <c r="F170" s="80"/>
      <c r="G170" s="81">
        <f t="shared" ref="G170:G173" si="15">D170*E170</f>
        <v>0</v>
      </c>
      <c r="H170" s="82" t="s">
        <v>78</v>
      </c>
      <c r="I170" s="43" t="str">
        <f t="shared" si="13"/>
        <v>Vyplňte</v>
      </c>
      <c r="J170" s="44" t="str">
        <f t="shared" si="12"/>
        <v/>
      </c>
      <c r="K170" s="17"/>
      <c r="L170" s="45">
        <f t="shared" ref="L170:L173" si="16">IF(I170="Vyplňte",1,0)</f>
        <v>1</v>
      </c>
    </row>
    <row r="171" spans="1:12" ht="51" x14ac:dyDescent="0.2">
      <c r="A171" s="46">
        <v>702</v>
      </c>
      <c r="B171" s="47" t="s">
        <v>182</v>
      </c>
      <c r="C171" s="55" t="s">
        <v>4</v>
      </c>
      <c r="D171" s="49">
        <v>1</v>
      </c>
      <c r="E171" s="7"/>
      <c r="F171" s="50"/>
      <c r="G171" s="51">
        <f t="shared" si="15"/>
        <v>0</v>
      </c>
      <c r="H171" s="52" t="s">
        <v>78</v>
      </c>
      <c r="I171" s="43" t="str">
        <f t="shared" si="13"/>
        <v>Vyplňte</v>
      </c>
      <c r="J171" s="44" t="str">
        <f t="shared" si="12"/>
        <v/>
      </c>
      <c r="K171" s="17"/>
      <c r="L171" s="45">
        <f t="shared" si="16"/>
        <v>1</v>
      </c>
    </row>
    <row r="172" spans="1:12" ht="51" x14ac:dyDescent="0.2">
      <c r="A172" s="46">
        <v>703</v>
      </c>
      <c r="B172" s="47" t="s">
        <v>69</v>
      </c>
      <c r="C172" s="55" t="s">
        <v>4</v>
      </c>
      <c r="D172" s="49">
        <v>1</v>
      </c>
      <c r="E172" s="7"/>
      <c r="F172" s="50"/>
      <c r="G172" s="51">
        <f t="shared" si="15"/>
        <v>0</v>
      </c>
      <c r="H172" s="52" t="s">
        <v>77</v>
      </c>
      <c r="I172" s="43" t="str">
        <f t="shared" si="13"/>
        <v>Vyplňte</v>
      </c>
      <c r="J172" s="44" t="str">
        <f t="shared" si="12"/>
        <v/>
      </c>
      <c r="K172" s="17"/>
      <c r="L172" s="45">
        <f t="shared" si="16"/>
        <v>1</v>
      </c>
    </row>
    <row r="173" spans="1:12" ht="51.75" thickBot="1" x14ac:dyDescent="0.25">
      <c r="A173" s="62">
        <v>704</v>
      </c>
      <c r="B173" s="63" t="s">
        <v>49</v>
      </c>
      <c r="C173" s="89" t="s">
        <v>7</v>
      </c>
      <c r="D173" s="65">
        <v>1</v>
      </c>
      <c r="E173" s="8"/>
      <c r="F173" s="118"/>
      <c r="G173" s="67">
        <f t="shared" si="15"/>
        <v>0</v>
      </c>
      <c r="H173" s="68" t="s">
        <v>78</v>
      </c>
      <c r="I173" s="43" t="str">
        <f t="shared" si="13"/>
        <v>Vyplňte</v>
      </c>
      <c r="J173" s="44" t="str">
        <f t="shared" si="12"/>
        <v/>
      </c>
      <c r="K173" s="17" t="s">
        <v>117</v>
      </c>
      <c r="L173" s="45">
        <f t="shared" si="16"/>
        <v>1</v>
      </c>
    </row>
    <row r="174" spans="1:12" ht="18" x14ac:dyDescent="0.2">
      <c r="A174" s="71"/>
      <c r="B174" s="117"/>
      <c r="C174" s="91"/>
      <c r="D174" s="72"/>
      <c r="E174" s="179"/>
      <c r="F174" s="1"/>
      <c r="G174" s="73"/>
      <c r="H174" s="74"/>
      <c r="I174" s="43"/>
      <c r="J174" s="44"/>
      <c r="K174" s="17"/>
      <c r="L174" s="17"/>
    </row>
    <row r="175" spans="1:12" ht="18.75" thickBot="1" x14ac:dyDescent="0.3">
      <c r="A175" s="71"/>
      <c r="B175" s="119" t="s">
        <v>144</v>
      </c>
      <c r="C175" s="91"/>
      <c r="D175" s="72"/>
      <c r="E175" s="179"/>
      <c r="F175" s="1"/>
      <c r="G175" s="73"/>
      <c r="H175" s="74"/>
      <c r="I175" s="43"/>
      <c r="J175" s="44"/>
      <c r="K175" s="17"/>
      <c r="L175" s="17"/>
    </row>
    <row r="176" spans="1:12" ht="25.5" x14ac:dyDescent="0.2">
      <c r="A176" s="120">
        <v>801</v>
      </c>
      <c r="B176" s="121" t="s">
        <v>145</v>
      </c>
      <c r="C176" s="122" t="s">
        <v>120</v>
      </c>
      <c r="D176" s="79">
        <v>1</v>
      </c>
      <c r="E176" s="6"/>
      <c r="F176" s="80"/>
      <c r="G176" s="81">
        <f t="shared" ref="G176:G182" si="17">D176*E176</f>
        <v>0</v>
      </c>
      <c r="H176" s="82" t="s">
        <v>78</v>
      </c>
      <c r="I176" s="43" t="str">
        <f t="shared" si="13"/>
        <v>Vyplňte</v>
      </c>
      <c r="J176" s="44" t="str">
        <f t="shared" si="12"/>
        <v/>
      </c>
      <c r="K176" s="17"/>
      <c r="L176" s="45">
        <f t="shared" ref="L176:L182" si="18">IF(I176="Vyplňte",1,0)</f>
        <v>1</v>
      </c>
    </row>
    <row r="177" spans="1:12" ht="25.5" x14ac:dyDescent="0.2">
      <c r="A177" s="123">
        <v>802</v>
      </c>
      <c r="B177" s="53" t="s">
        <v>146</v>
      </c>
      <c r="C177" s="124" t="s">
        <v>120</v>
      </c>
      <c r="D177" s="49">
        <v>1</v>
      </c>
      <c r="E177" s="7"/>
      <c r="F177" s="50"/>
      <c r="G177" s="51">
        <f t="shared" si="17"/>
        <v>0</v>
      </c>
      <c r="H177" s="52" t="s">
        <v>77</v>
      </c>
      <c r="I177" s="43" t="str">
        <f t="shared" si="13"/>
        <v>Vyplňte</v>
      </c>
      <c r="J177" s="44" t="str">
        <f t="shared" si="12"/>
        <v/>
      </c>
      <c r="K177" s="17"/>
      <c r="L177" s="45">
        <f t="shared" si="18"/>
        <v>1</v>
      </c>
    </row>
    <row r="178" spans="1:12" ht="25.5" x14ac:dyDescent="0.2">
      <c r="A178" s="123">
        <v>803</v>
      </c>
      <c r="B178" s="53" t="s">
        <v>147</v>
      </c>
      <c r="C178" s="124" t="s">
        <v>120</v>
      </c>
      <c r="D178" s="49">
        <v>1</v>
      </c>
      <c r="E178" s="7"/>
      <c r="F178" s="50"/>
      <c r="G178" s="51">
        <f t="shared" si="17"/>
        <v>0</v>
      </c>
      <c r="H178" s="52" t="s">
        <v>78</v>
      </c>
      <c r="I178" s="43" t="str">
        <f t="shared" si="13"/>
        <v>Vyplňte</v>
      </c>
      <c r="J178" s="44" t="str">
        <f t="shared" si="12"/>
        <v/>
      </c>
      <c r="K178" s="17"/>
      <c r="L178" s="45">
        <f t="shared" si="18"/>
        <v>1</v>
      </c>
    </row>
    <row r="179" spans="1:12" ht="25.5" x14ac:dyDescent="0.2">
      <c r="A179" s="123">
        <v>804</v>
      </c>
      <c r="B179" s="53" t="s">
        <v>148</v>
      </c>
      <c r="C179" s="124" t="s">
        <v>120</v>
      </c>
      <c r="D179" s="49">
        <v>1</v>
      </c>
      <c r="E179" s="7"/>
      <c r="F179" s="50"/>
      <c r="G179" s="51">
        <f t="shared" si="17"/>
        <v>0</v>
      </c>
      <c r="H179" s="52" t="s">
        <v>77</v>
      </c>
      <c r="I179" s="43" t="str">
        <f t="shared" si="13"/>
        <v>Vyplňte</v>
      </c>
      <c r="J179" s="44" t="str">
        <f t="shared" si="12"/>
        <v/>
      </c>
      <c r="K179" s="17"/>
      <c r="L179" s="45">
        <f t="shared" si="18"/>
        <v>1</v>
      </c>
    </row>
    <row r="180" spans="1:12" ht="25.5" x14ac:dyDescent="0.2">
      <c r="A180" s="123">
        <v>805</v>
      </c>
      <c r="B180" s="53" t="s">
        <v>149</v>
      </c>
      <c r="C180" s="124" t="s">
        <v>150</v>
      </c>
      <c r="D180" s="49">
        <v>1</v>
      </c>
      <c r="E180" s="7"/>
      <c r="F180" s="125"/>
      <c r="G180" s="51">
        <f t="shared" si="17"/>
        <v>0</v>
      </c>
      <c r="H180" s="52" t="s">
        <v>78</v>
      </c>
      <c r="I180" s="43" t="str">
        <f t="shared" si="13"/>
        <v>Vyplňte</v>
      </c>
      <c r="J180" s="44" t="str">
        <f t="shared" si="12"/>
        <v/>
      </c>
      <c r="K180" s="17"/>
      <c r="L180" s="45">
        <f t="shared" si="18"/>
        <v>1</v>
      </c>
    </row>
    <row r="181" spans="1:12" ht="25.5" x14ac:dyDescent="0.2">
      <c r="A181" s="123">
        <v>806</v>
      </c>
      <c r="B181" s="53" t="s">
        <v>151</v>
      </c>
      <c r="C181" s="124" t="s">
        <v>150</v>
      </c>
      <c r="D181" s="49">
        <v>1</v>
      </c>
      <c r="E181" s="7"/>
      <c r="F181" s="125"/>
      <c r="G181" s="51">
        <f t="shared" si="17"/>
        <v>0</v>
      </c>
      <c r="H181" s="52" t="s">
        <v>78</v>
      </c>
      <c r="I181" s="43" t="str">
        <f t="shared" si="13"/>
        <v>Vyplňte</v>
      </c>
      <c r="J181" s="44" t="str">
        <f t="shared" si="12"/>
        <v/>
      </c>
      <c r="K181" s="17"/>
      <c r="L181" s="45">
        <f t="shared" si="18"/>
        <v>1</v>
      </c>
    </row>
    <row r="182" spans="1:12" ht="26.25" thickBot="1" x14ac:dyDescent="0.25">
      <c r="A182" s="126">
        <v>807</v>
      </c>
      <c r="B182" s="127" t="s">
        <v>152</v>
      </c>
      <c r="C182" s="128" t="s">
        <v>150</v>
      </c>
      <c r="D182" s="65">
        <v>1</v>
      </c>
      <c r="E182" s="9"/>
      <c r="F182" s="118"/>
      <c r="G182" s="67">
        <f t="shared" si="17"/>
        <v>0</v>
      </c>
      <c r="H182" s="68" t="s">
        <v>78</v>
      </c>
      <c r="I182" s="43" t="str">
        <f t="shared" si="13"/>
        <v>Vyplňte</v>
      </c>
      <c r="J182" s="44" t="str">
        <f t="shared" si="12"/>
        <v/>
      </c>
      <c r="K182" s="17"/>
      <c r="L182" s="45">
        <f t="shared" si="18"/>
        <v>1</v>
      </c>
    </row>
    <row r="183" spans="1:12" ht="18" x14ac:dyDescent="0.2">
      <c r="A183" s="71"/>
      <c r="B183" s="117"/>
      <c r="C183" s="91"/>
      <c r="D183" s="72"/>
      <c r="E183" s="179"/>
      <c r="F183" s="1"/>
      <c r="G183" s="73"/>
      <c r="H183" s="74"/>
      <c r="I183" s="43"/>
      <c r="J183" s="44"/>
      <c r="K183" s="17"/>
      <c r="L183" s="17"/>
    </row>
    <row r="184" spans="1:12" ht="36.75" thickBot="1" x14ac:dyDescent="0.3">
      <c r="A184" s="129"/>
      <c r="B184" s="130" t="s">
        <v>153</v>
      </c>
      <c r="D184" s="72"/>
      <c r="E184" s="179"/>
      <c r="F184" s="1"/>
      <c r="G184" s="73"/>
      <c r="H184" s="74"/>
      <c r="I184" s="43"/>
      <c r="J184" s="44"/>
      <c r="K184" s="17"/>
      <c r="L184" s="17"/>
    </row>
    <row r="185" spans="1:12" ht="25.5" x14ac:dyDescent="0.2">
      <c r="A185" s="120">
        <v>901</v>
      </c>
      <c r="B185" s="121" t="s">
        <v>154</v>
      </c>
      <c r="C185" s="131" t="s">
        <v>7</v>
      </c>
      <c r="D185" s="79">
        <v>1</v>
      </c>
      <c r="E185" s="6"/>
      <c r="F185" s="80"/>
      <c r="G185" s="81">
        <f t="shared" si="9"/>
        <v>0</v>
      </c>
      <c r="H185" s="82" t="s">
        <v>78</v>
      </c>
      <c r="I185" s="43" t="str">
        <f t="shared" si="13"/>
        <v>Vyplňte</v>
      </c>
      <c r="J185" s="44" t="str">
        <f t="shared" si="12"/>
        <v/>
      </c>
      <c r="K185" s="17"/>
      <c r="L185" s="45">
        <f t="shared" ref="L185:L188" si="19">IF(I185="Vyplňte",1,0)</f>
        <v>1</v>
      </c>
    </row>
    <row r="186" spans="1:12" ht="25.5" x14ac:dyDescent="0.2">
      <c r="A186" s="123">
        <v>902</v>
      </c>
      <c r="B186" s="53" t="s">
        <v>155</v>
      </c>
      <c r="C186" s="132" t="s">
        <v>7</v>
      </c>
      <c r="D186" s="49">
        <v>1</v>
      </c>
      <c r="E186" s="7"/>
      <c r="F186" s="50"/>
      <c r="G186" s="51">
        <f t="shared" ref="G186:G188" si="20">D186*E186</f>
        <v>0</v>
      </c>
      <c r="H186" s="52" t="s">
        <v>77</v>
      </c>
      <c r="I186" s="43" t="str">
        <f t="shared" si="13"/>
        <v>Vyplňte</v>
      </c>
      <c r="J186" s="44" t="str">
        <f t="shared" si="12"/>
        <v/>
      </c>
      <c r="K186" s="17"/>
      <c r="L186" s="45">
        <f t="shared" si="19"/>
        <v>1</v>
      </c>
    </row>
    <row r="187" spans="1:12" ht="38.25" x14ac:dyDescent="0.2">
      <c r="A187" s="123">
        <v>903</v>
      </c>
      <c r="B187" s="53" t="s">
        <v>156</v>
      </c>
      <c r="C187" s="132" t="s">
        <v>7</v>
      </c>
      <c r="D187" s="49">
        <v>1</v>
      </c>
      <c r="E187" s="7"/>
      <c r="F187" s="50"/>
      <c r="G187" s="51">
        <f t="shared" si="20"/>
        <v>0</v>
      </c>
      <c r="H187" s="52" t="s">
        <v>78</v>
      </c>
      <c r="I187" s="43" t="str">
        <f t="shared" si="13"/>
        <v>Vyplňte</v>
      </c>
      <c r="J187" s="44" t="str">
        <f t="shared" si="12"/>
        <v/>
      </c>
      <c r="K187" s="17"/>
      <c r="L187" s="45">
        <f t="shared" si="19"/>
        <v>1</v>
      </c>
    </row>
    <row r="188" spans="1:12" ht="26.25" thickBot="1" x14ac:dyDescent="0.25">
      <c r="A188" s="126">
        <v>904</v>
      </c>
      <c r="B188" s="127" t="s">
        <v>157</v>
      </c>
      <c r="C188" s="133" t="s">
        <v>7</v>
      </c>
      <c r="D188" s="65">
        <v>1</v>
      </c>
      <c r="E188" s="9"/>
      <c r="F188" s="66"/>
      <c r="G188" s="67">
        <f t="shared" si="20"/>
        <v>0</v>
      </c>
      <c r="H188" s="68" t="s">
        <v>77</v>
      </c>
      <c r="I188" s="43" t="str">
        <f t="shared" si="13"/>
        <v>Vyplňte</v>
      </c>
      <c r="J188" s="44" t="str">
        <f t="shared" si="12"/>
        <v/>
      </c>
      <c r="K188" s="17"/>
      <c r="L188" s="45">
        <f t="shared" si="19"/>
        <v>1</v>
      </c>
    </row>
    <row r="189" spans="1:12" ht="16.5" thickBot="1" x14ac:dyDescent="0.25">
      <c r="A189" s="91"/>
      <c r="B189" s="134" t="s">
        <v>50</v>
      </c>
      <c r="C189" s="135"/>
      <c r="D189" s="136"/>
      <c r="E189" s="5"/>
      <c r="F189" s="137"/>
      <c r="G189" s="138">
        <f>SUM(G7:G188)</f>
        <v>0</v>
      </c>
      <c r="H189" s="139"/>
      <c r="I189" s="43"/>
      <c r="J189" s="44" t="str">
        <f t="shared" si="12"/>
        <v/>
      </c>
      <c r="K189" s="17"/>
      <c r="L189" s="17"/>
    </row>
    <row r="190" spans="1:12" ht="13.5" thickBot="1" x14ac:dyDescent="0.25">
      <c r="A190" s="91"/>
      <c r="B190" s="140"/>
      <c r="C190" s="141"/>
      <c r="D190" s="92"/>
      <c r="E190" s="179"/>
      <c r="F190" s="1"/>
      <c r="G190" s="73"/>
      <c r="H190" s="142"/>
      <c r="I190" s="43"/>
      <c r="J190" s="44"/>
      <c r="K190" s="17"/>
      <c r="L190" s="17"/>
    </row>
    <row r="191" spans="1:12" ht="31.5" x14ac:dyDescent="0.2">
      <c r="A191" s="143" t="s">
        <v>107</v>
      </c>
      <c r="B191" s="144" t="s">
        <v>188</v>
      </c>
      <c r="C191" s="145" t="s">
        <v>185</v>
      </c>
      <c r="D191" s="79">
        <v>1</v>
      </c>
      <c r="E191" s="11"/>
      <c r="F191" s="10">
        <v>2000</v>
      </c>
      <c r="G191" s="81">
        <f t="shared" ref="G191" si="21">D191*E191</f>
        <v>0</v>
      </c>
      <c r="H191" s="146" t="s">
        <v>77</v>
      </c>
      <c r="I191" s="43" t="str">
        <f t="shared" si="13"/>
        <v>Vyplňte</v>
      </c>
      <c r="J191" s="44" t="str">
        <f t="shared" si="12"/>
        <v/>
      </c>
      <c r="K191" s="17"/>
      <c r="L191" s="45">
        <f t="shared" ref="L191:L192" si="22">IF(I191="Vyplňte",1,0)</f>
        <v>1</v>
      </c>
    </row>
    <row r="192" spans="1:12" ht="32.25" thickBot="1" x14ac:dyDescent="0.25">
      <c r="A192" s="147" t="s">
        <v>107</v>
      </c>
      <c r="B192" s="148" t="s">
        <v>57</v>
      </c>
      <c r="C192" s="149"/>
      <c r="D192" s="65">
        <v>1</v>
      </c>
      <c r="E192" s="12"/>
      <c r="F192" s="150"/>
      <c r="G192" s="151" t="s">
        <v>56</v>
      </c>
      <c r="H192" s="152"/>
      <c r="I192" s="43" t="str">
        <f t="shared" si="13"/>
        <v>Vyplňte</v>
      </c>
      <c r="J192" s="44" t="str">
        <f t="shared" si="12"/>
        <v/>
      </c>
      <c r="K192" s="17"/>
      <c r="L192" s="45">
        <f t="shared" si="22"/>
        <v>1</v>
      </c>
    </row>
    <row r="193" spans="1:12" ht="16.5" thickBot="1" x14ac:dyDescent="0.25">
      <c r="A193" s="153"/>
      <c r="B193" s="154"/>
      <c r="C193" s="92"/>
      <c r="D193" s="155"/>
      <c r="E193" s="156"/>
      <c r="F193" s="156"/>
      <c r="G193" s="156"/>
      <c r="H193" s="142"/>
      <c r="I193" s="44"/>
      <c r="J193" s="44"/>
      <c r="K193" s="17"/>
      <c r="L193" s="17"/>
    </row>
    <row r="194" spans="1:12" ht="13.5" thickBot="1" x14ac:dyDescent="0.25">
      <c r="A194" s="15"/>
      <c r="B194" s="157"/>
      <c r="C194" s="15"/>
      <c r="D194" s="17"/>
      <c r="E194" s="158" t="s">
        <v>108</v>
      </c>
      <c r="F194" s="158"/>
      <c r="G194" s="158" t="s">
        <v>109</v>
      </c>
      <c r="H194" s="159" t="s">
        <v>110</v>
      </c>
      <c r="I194" s="17"/>
      <c r="J194" s="17"/>
      <c r="K194" s="17"/>
      <c r="L194" s="17"/>
    </row>
    <row r="195" spans="1:12" ht="18.75" thickBot="1" x14ac:dyDescent="0.25">
      <c r="A195" s="15"/>
      <c r="B195" s="160" t="s">
        <v>111</v>
      </c>
      <c r="C195" s="161"/>
      <c r="D195" s="161"/>
      <c r="E195" s="162">
        <f>SUM(SUMIF(H185:H188,"=A",G185:G188),SUMIF(H176:H182,"=A",G176:G182),SUMIF(H170:H173,"=A",G170:G173),SUMIF(H156:H167,"=A",G156:G167),SUMIF(H126:H153,"=A",G126:G153),SUMIF(H109:H123,"=A",G109:G123),SUMIF(H91:H106,"=A",G91:G106),SUMIF(H59:H88,"=A",G59:G88),SUMIF(H7:H56,"=A",G7:G56),G191)</f>
        <v>0</v>
      </c>
      <c r="F195" s="162"/>
      <c r="G195" s="163">
        <f>H195*E195</f>
        <v>0</v>
      </c>
      <c r="H195" s="164">
        <v>0.7</v>
      </c>
      <c r="I195" s="17"/>
      <c r="J195" s="17"/>
      <c r="K195" s="17"/>
      <c r="L195" s="17"/>
    </row>
    <row r="196" spans="1:12" ht="18.75" thickBot="1" x14ac:dyDescent="0.25">
      <c r="A196" s="15"/>
      <c r="B196" s="160" t="s">
        <v>113</v>
      </c>
      <c r="C196" s="161"/>
      <c r="D196" s="161"/>
      <c r="E196" s="162">
        <f>SUM(SUMIF(H185:H188,"=B",G185:G188),SUMIF(H176:H182,"=B",G176:G182),SUMIF(H170:H173,"=B",G170:G173),SUMIF(H156:H167,"=B",G156:G167),SUMIF(H126:H153,"=B",G126:G153),SUMIF(H109:H123,"=B",G109:G123),SUMIF(H91:H106,"=B",G91:G106),SUMIF(H59:H88,"=B",G59:G88),SUMIF(H7:H56,"=B",G7:G56))</f>
        <v>0</v>
      </c>
      <c r="F196" s="162"/>
      <c r="G196" s="165">
        <f>H196*E196</f>
        <v>0</v>
      </c>
      <c r="H196" s="164">
        <v>0.3</v>
      </c>
      <c r="I196" s="17"/>
      <c r="J196" s="17"/>
      <c r="K196" s="17"/>
      <c r="L196" s="17"/>
    </row>
    <row r="197" spans="1:12" x14ac:dyDescent="0.2">
      <c r="A197" s="15"/>
      <c r="B197" s="157"/>
      <c r="C197" s="15"/>
      <c r="D197" s="17"/>
      <c r="E197" s="26"/>
      <c r="F197" s="27"/>
      <c r="G197" s="27"/>
      <c r="H197" s="17"/>
      <c r="I197" s="17"/>
      <c r="J197" s="17"/>
      <c r="K197" s="17"/>
      <c r="L197" s="17" t="s">
        <v>117</v>
      </c>
    </row>
    <row r="198" spans="1:12" x14ac:dyDescent="0.2">
      <c r="A198" s="15"/>
      <c r="B198" s="157"/>
      <c r="C198" s="15"/>
      <c r="D198" s="17"/>
      <c r="E198" s="166" t="str">
        <f>IF(SUM(L7:L192)=0,"ok ","Kritérium není stanoveno korektně, nejsou vyplněna všechna povinná pole!")</f>
        <v>Kritérium není stanoveno korektně, nejsou vyplněna všechna povinná pole!</v>
      </c>
      <c r="F198" s="166"/>
      <c r="G198" s="27"/>
      <c r="H198" s="17"/>
      <c r="I198" s="17"/>
      <c r="J198" s="17"/>
      <c r="K198" s="17"/>
      <c r="L198" s="17"/>
    </row>
    <row r="199" spans="1:12" ht="13.5" thickBot="1" x14ac:dyDescent="0.25">
      <c r="A199" s="15"/>
      <c r="B199" s="157"/>
      <c r="C199" s="15"/>
      <c r="D199" s="17"/>
      <c r="E199" s="26"/>
      <c r="F199" s="27"/>
      <c r="G199" s="27"/>
      <c r="H199" s="17"/>
      <c r="I199" s="17"/>
      <c r="J199" s="17"/>
      <c r="K199" s="17"/>
      <c r="L199" s="17"/>
    </row>
    <row r="200" spans="1:12" ht="18.75" thickBot="1" x14ac:dyDescent="0.25">
      <c r="A200" s="15"/>
      <c r="B200" s="160" t="s">
        <v>203</v>
      </c>
      <c r="C200" s="161"/>
      <c r="D200" s="167"/>
      <c r="E200" s="168"/>
      <c r="F200" s="168"/>
      <c r="G200" s="169">
        <f>0.7*(G195+G196) + 0.3*((100-E192)*G189/100)</f>
        <v>0</v>
      </c>
      <c r="H200" s="170"/>
      <c r="I200" s="17"/>
      <c r="J200" s="17"/>
      <c r="K200" s="17"/>
      <c r="L200" s="17"/>
    </row>
    <row r="201" spans="1:12" x14ac:dyDescent="0.2">
      <c r="A201" s="15"/>
      <c r="B201" s="157"/>
      <c r="C201" s="15"/>
      <c r="D201" s="17"/>
      <c r="E201" s="26"/>
      <c r="F201" s="27"/>
      <c r="G201" s="27"/>
      <c r="H201" s="17"/>
      <c r="I201" s="17"/>
      <c r="J201" s="17"/>
      <c r="K201" s="17"/>
      <c r="L201" s="17"/>
    </row>
    <row r="202" spans="1:12" x14ac:dyDescent="0.2">
      <c r="A202" s="15"/>
      <c r="B202" s="157"/>
      <c r="C202" s="15"/>
      <c r="D202" s="17"/>
      <c r="E202" s="26"/>
      <c r="F202" s="27"/>
      <c r="G202" s="27"/>
      <c r="H202" s="17"/>
    </row>
    <row r="203" spans="1:12" x14ac:dyDescent="0.2">
      <c r="A203" s="15"/>
      <c r="B203" s="171"/>
      <c r="C203" s="69"/>
      <c r="D203" s="58"/>
      <c r="E203" s="172"/>
      <c r="F203" s="173"/>
      <c r="G203" s="173"/>
      <c r="H203" s="17"/>
    </row>
    <row r="204" spans="1:12" x14ac:dyDescent="0.2">
      <c r="A204" s="15"/>
      <c r="B204" s="174" t="s">
        <v>74</v>
      </c>
      <c r="C204" s="174"/>
      <c r="D204" s="174"/>
      <c r="E204" s="174"/>
      <c r="F204" s="174"/>
      <c r="G204" s="174"/>
      <c r="H204" s="17"/>
    </row>
    <row r="205" spans="1:12" x14ac:dyDescent="0.2">
      <c r="A205" s="15"/>
      <c r="B205" s="157"/>
      <c r="C205" s="15"/>
      <c r="D205" s="17"/>
      <c r="E205" s="26"/>
      <c r="F205" s="27"/>
      <c r="G205" s="27"/>
      <c r="H205" s="17"/>
    </row>
    <row r="206" spans="1:12" x14ac:dyDescent="0.2">
      <c r="A206" s="15"/>
      <c r="B206" s="175" t="s">
        <v>112</v>
      </c>
      <c r="C206" s="15"/>
      <c r="D206" s="17"/>
      <c r="E206" s="26"/>
      <c r="F206" s="27"/>
      <c r="G206" s="26"/>
      <c r="H206" s="17"/>
      <c r="I206" s="17"/>
      <c r="J206" s="17"/>
    </row>
    <row r="207" spans="1:12" x14ac:dyDescent="0.2">
      <c r="A207" s="15"/>
      <c r="B207" s="175" t="s">
        <v>114</v>
      </c>
      <c r="C207" s="15"/>
      <c r="D207" s="17"/>
      <c r="E207" s="26"/>
      <c r="F207" s="27"/>
      <c r="G207" s="26"/>
      <c r="H207" s="17"/>
      <c r="I207" s="17"/>
      <c r="J207" s="17"/>
    </row>
    <row r="208" spans="1:12" x14ac:dyDescent="0.2">
      <c r="A208" s="15"/>
      <c r="B208" s="17"/>
      <c r="C208" s="15"/>
      <c r="D208" s="17"/>
      <c r="E208" s="26"/>
      <c r="F208" s="27"/>
      <c r="G208" s="26"/>
      <c r="H208" s="17"/>
      <c r="I208" s="17"/>
      <c r="J208" s="17"/>
    </row>
    <row r="209" spans="1:10" x14ac:dyDescent="0.2">
      <c r="A209" s="15"/>
      <c r="B209" s="17"/>
      <c r="C209" s="15"/>
      <c r="D209" s="17"/>
      <c r="E209" s="26"/>
      <c r="F209" s="27"/>
      <c r="G209" s="26"/>
      <c r="H209" s="17"/>
      <c r="I209" s="17"/>
      <c r="J209" s="17"/>
    </row>
    <row r="210" spans="1:10" x14ac:dyDescent="0.2">
      <c r="A210" s="15"/>
      <c r="B210" s="17"/>
      <c r="C210" s="15"/>
      <c r="D210" s="17"/>
      <c r="E210" s="26"/>
      <c r="F210" s="27"/>
      <c r="G210" s="26"/>
      <c r="H210" s="17"/>
      <c r="I210" s="17"/>
      <c r="J210" s="17"/>
    </row>
    <row r="211" spans="1:10" x14ac:dyDescent="0.2">
      <c r="A211" s="15"/>
      <c r="B211" s="176" t="s">
        <v>115</v>
      </c>
      <c r="C211" s="15"/>
      <c r="D211" s="17"/>
      <c r="E211" s="26"/>
      <c r="F211" s="27"/>
      <c r="G211" s="26"/>
      <c r="H211" s="17"/>
      <c r="I211" s="17"/>
      <c r="J211" s="17"/>
    </row>
    <row r="212" spans="1:10" x14ac:dyDescent="0.2">
      <c r="A212" s="15"/>
      <c r="B212" s="17" t="s">
        <v>116</v>
      </c>
      <c r="C212" s="15"/>
      <c r="D212" s="17"/>
      <c r="E212" s="26"/>
      <c r="F212" s="27"/>
      <c r="G212" s="26"/>
      <c r="H212" s="17"/>
      <c r="I212" s="17"/>
      <c r="J212" s="17"/>
    </row>
  </sheetData>
  <sheetProtection password="CF46" sheet="1" objects="1" scenarios="1" selectLockedCells="1"/>
  <mergeCells count="3">
    <mergeCell ref="B1:G1"/>
    <mergeCell ref="B2:G2"/>
    <mergeCell ref="B204:G204"/>
  </mergeCells>
  <pageMargins left="0.70866141732283472" right="0.70866141732283472" top="0.78740157480314965" bottom="0.78740157480314965"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2"/>
  <sheetViews>
    <sheetView tabSelected="1" topLeftCell="A7" workbookViewId="0">
      <selection activeCell="E7" sqref="E7"/>
    </sheetView>
  </sheetViews>
  <sheetFormatPr defaultRowHeight="12.75" x14ac:dyDescent="0.2"/>
  <cols>
    <col min="1" max="1" width="4.28515625" style="18" customWidth="1"/>
    <col min="2" max="2" width="40.42578125" style="18" customWidth="1"/>
    <col min="3" max="3" width="6.42578125" style="18" customWidth="1"/>
    <col min="4" max="4" width="5.42578125" style="18" customWidth="1"/>
    <col min="5" max="7" width="8.140625" style="18" customWidth="1"/>
    <col min="8" max="8" width="7.7109375" style="18" customWidth="1"/>
    <col min="9" max="10" width="9.140625" style="18"/>
    <col min="11" max="11" width="15" style="18" customWidth="1"/>
    <col min="12" max="12" width="10.140625" style="18" hidden="1" customWidth="1"/>
    <col min="13" max="16384" width="9.140625" style="18"/>
  </cols>
  <sheetData>
    <row r="1" spans="1:12" ht="18" x14ac:dyDescent="0.2">
      <c r="A1" s="15"/>
      <c r="B1" s="16" t="s">
        <v>121</v>
      </c>
      <c r="C1" s="16"/>
      <c r="D1" s="16"/>
      <c r="E1" s="16"/>
      <c r="F1" s="16"/>
      <c r="G1" s="16"/>
      <c r="H1" s="17"/>
    </row>
    <row r="2" spans="1:12" ht="18" x14ac:dyDescent="0.2">
      <c r="A2" s="15"/>
      <c r="B2" s="19" t="s">
        <v>75</v>
      </c>
      <c r="C2" s="19"/>
      <c r="D2" s="19"/>
      <c r="E2" s="19"/>
      <c r="F2" s="19"/>
      <c r="G2" s="19"/>
      <c r="H2" s="17"/>
    </row>
    <row r="3" spans="1:12" ht="18.75" thickBot="1" x14ac:dyDescent="0.25">
      <c r="A3" s="15"/>
      <c r="B3" s="20" t="s">
        <v>205</v>
      </c>
      <c r="C3" s="21"/>
      <c r="D3" s="21"/>
      <c r="E3" s="22"/>
      <c r="F3" s="22"/>
      <c r="G3" s="23" t="s">
        <v>76</v>
      </c>
      <c r="H3" s="24"/>
      <c r="I3" s="17"/>
    </row>
    <row r="4" spans="1:12" ht="18.75" thickBot="1" x14ac:dyDescent="0.25">
      <c r="A4" s="15"/>
      <c r="B4" s="25"/>
      <c r="C4" s="15"/>
      <c r="D4" s="17"/>
      <c r="E4" s="26"/>
      <c r="F4" s="27"/>
      <c r="G4" s="27"/>
      <c r="H4" s="17"/>
      <c r="I4" s="28"/>
    </row>
    <row r="5" spans="1:12" ht="18.75" thickBot="1" x14ac:dyDescent="0.25">
      <c r="A5" s="15"/>
      <c r="B5" s="25" t="s">
        <v>0</v>
      </c>
      <c r="C5" s="15"/>
      <c r="D5" s="17"/>
      <c r="E5" s="26"/>
      <c r="F5" s="27"/>
      <c r="G5" s="27"/>
      <c r="H5" s="17"/>
    </row>
    <row r="6" spans="1:12" ht="26.25" thickBot="1" x14ac:dyDescent="0.25">
      <c r="A6" s="29"/>
      <c r="B6" s="30" t="s">
        <v>1</v>
      </c>
      <c r="C6" s="30" t="s">
        <v>2</v>
      </c>
      <c r="D6" s="31" t="s">
        <v>3</v>
      </c>
      <c r="E6" s="32" t="s">
        <v>58</v>
      </c>
      <c r="F6" s="33" t="s">
        <v>125</v>
      </c>
      <c r="G6" s="34" t="s">
        <v>59</v>
      </c>
      <c r="H6" s="35" t="s">
        <v>186</v>
      </c>
    </row>
    <row r="7" spans="1:12" ht="63.75" x14ac:dyDescent="0.2">
      <c r="A7" s="36">
        <v>101</v>
      </c>
      <c r="B7" s="37" t="s">
        <v>193</v>
      </c>
      <c r="C7" s="38" t="s">
        <v>4</v>
      </c>
      <c r="D7" s="39">
        <v>1</v>
      </c>
      <c r="E7" s="14"/>
      <c r="F7" s="40"/>
      <c r="G7" s="41">
        <f t="shared" ref="G7:G91" si="0">D7*E7</f>
        <v>0</v>
      </c>
      <c r="H7" s="42" t="s">
        <v>77</v>
      </c>
      <c r="I7" s="43" t="str">
        <f>IF(ISBLANK(F7),(IF(AND(ISNUMBER(E7),E7&lt;&gt;""),"","Vyplňte")),(IF(AND(ISNUMBER(E7),E7&lt;&gt;"",E7&lt;=F7),"","Vyplňte")))</f>
        <v>Vyplňte</v>
      </c>
      <c r="J7" s="44" t="str">
        <f>IF(AND(E7&gt;F7,F7&lt;&gt;0),"nesprávná hodnota","")</f>
        <v/>
      </c>
      <c r="K7" s="17"/>
      <c r="L7" s="45">
        <f>IF(I7="Vyplňte",1,0)</f>
        <v>1</v>
      </c>
    </row>
    <row r="8" spans="1:12" ht="18" x14ac:dyDescent="0.2">
      <c r="A8" s="46">
        <v>102</v>
      </c>
      <c r="B8" s="47" t="s">
        <v>5</v>
      </c>
      <c r="C8" s="48" t="s">
        <v>4</v>
      </c>
      <c r="D8" s="49">
        <v>1</v>
      </c>
      <c r="E8" s="13"/>
      <c r="F8" s="50"/>
      <c r="G8" s="51">
        <f t="shared" si="0"/>
        <v>0</v>
      </c>
      <c r="H8" s="52" t="s">
        <v>77</v>
      </c>
      <c r="I8" s="43" t="str">
        <f>IF(ISBLANK(F8),(IF(AND(ISNUMBER(E8),E8&lt;&gt;""),"","Vyplňte")),(IF(AND(ISNUMBER(E8),E8&lt;&gt;"",E8&lt;=F8),"","Vyplňte")))</f>
        <v>Vyplňte</v>
      </c>
      <c r="J8" s="44" t="str">
        <f t="shared" ref="J8:J71" si="1">IF(AND(E8&gt;F8,F8&lt;&gt;0),"nesprávná hodnota","")</f>
        <v/>
      </c>
      <c r="K8" s="17"/>
      <c r="L8" s="45">
        <f>IF(I8="Vyplňte",1,0)</f>
        <v>1</v>
      </c>
    </row>
    <row r="9" spans="1:12" ht="63.75" x14ac:dyDescent="0.2">
      <c r="A9" s="46">
        <v>103</v>
      </c>
      <c r="B9" s="47" t="s">
        <v>6</v>
      </c>
      <c r="C9" s="48" t="s">
        <v>7</v>
      </c>
      <c r="D9" s="49">
        <v>1</v>
      </c>
      <c r="E9" s="13"/>
      <c r="F9" s="50"/>
      <c r="G9" s="51">
        <f t="shared" si="0"/>
        <v>0</v>
      </c>
      <c r="H9" s="52" t="s">
        <v>78</v>
      </c>
      <c r="I9" s="43" t="str">
        <f t="shared" ref="I9:I20" si="2">IF(ISBLANK(F9),(IF(AND(ISNUMBER(E9),E9&lt;&gt;""),"","Vyplňte")),(IF(AND(ISNUMBER(E9),E9&lt;&gt;"",E9&lt;=F9),"","Vyplňte")))</f>
        <v>Vyplňte</v>
      </c>
      <c r="J9" s="44" t="str">
        <f t="shared" si="1"/>
        <v/>
      </c>
      <c r="K9" s="17"/>
      <c r="L9" s="45">
        <f>IF(I9="Vyplňte",1,0)</f>
        <v>1</v>
      </c>
    </row>
    <row r="10" spans="1:12" ht="18" x14ac:dyDescent="0.2">
      <c r="A10" s="46">
        <v>104</v>
      </c>
      <c r="B10" s="47" t="s">
        <v>194</v>
      </c>
      <c r="C10" s="48" t="s">
        <v>7</v>
      </c>
      <c r="D10" s="49">
        <v>1</v>
      </c>
      <c r="E10" s="13"/>
      <c r="F10" s="50"/>
      <c r="G10" s="51">
        <f t="shared" si="0"/>
        <v>0</v>
      </c>
      <c r="H10" s="52" t="s">
        <v>78</v>
      </c>
      <c r="I10" s="43" t="str">
        <f t="shared" si="2"/>
        <v>Vyplňte</v>
      </c>
      <c r="J10" s="44" t="str">
        <f t="shared" si="1"/>
        <v/>
      </c>
      <c r="K10" s="17"/>
      <c r="L10" s="45">
        <f t="shared" ref="L10:L56" si="3">IF(I10="Vyplňte",1,0)</f>
        <v>1</v>
      </c>
    </row>
    <row r="11" spans="1:12" ht="18" x14ac:dyDescent="0.2">
      <c r="A11" s="46">
        <v>105</v>
      </c>
      <c r="B11" s="47" t="s">
        <v>195</v>
      </c>
      <c r="C11" s="48" t="s">
        <v>7</v>
      </c>
      <c r="D11" s="49">
        <v>1</v>
      </c>
      <c r="E11" s="13"/>
      <c r="F11" s="50"/>
      <c r="G11" s="51">
        <f t="shared" si="0"/>
        <v>0</v>
      </c>
      <c r="H11" s="52" t="s">
        <v>78</v>
      </c>
      <c r="I11" s="43" t="str">
        <f t="shared" si="2"/>
        <v>Vyplňte</v>
      </c>
      <c r="J11" s="44" t="str">
        <f t="shared" si="1"/>
        <v/>
      </c>
      <c r="K11" s="17"/>
      <c r="L11" s="45">
        <f t="shared" si="3"/>
        <v>1</v>
      </c>
    </row>
    <row r="12" spans="1:12" ht="18" x14ac:dyDescent="0.2">
      <c r="A12" s="46">
        <v>106</v>
      </c>
      <c r="B12" s="53" t="s">
        <v>126</v>
      </c>
      <c r="C12" s="48" t="s">
        <v>120</v>
      </c>
      <c r="D12" s="49">
        <v>1</v>
      </c>
      <c r="E12" s="13"/>
      <c r="F12" s="50"/>
      <c r="G12" s="51">
        <f t="shared" si="0"/>
        <v>0</v>
      </c>
      <c r="H12" s="52" t="s">
        <v>78</v>
      </c>
      <c r="I12" s="43" t="str">
        <f t="shared" si="2"/>
        <v>Vyplňte</v>
      </c>
      <c r="J12" s="44" t="str">
        <f t="shared" si="1"/>
        <v/>
      </c>
      <c r="K12" s="17"/>
      <c r="L12" s="45">
        <f t="shared" si="3"/>
        <v>1</v>
      </c>
    </row>
    <row r="13" spans="1:12" ht="18" x14ac:dyDescent="0.2">
      <c r="A13" s="46">
        <v>107</v>
      </c>
      <c r="B13" s="53" t="s">
        <v>187</v>
      </c>
      <c r="C13" s="48" t="s">
        <v>120</v>
      </c>
      <c r="D13" s="49">
        <v>1</v>
      </c>
      <c r="E13" s="13"/>
      <c r="F13" s="50"/>
      <c r="G13" s="51">
        <f t="shared" si="0"/>
        <v>0</v>
      </c>
      <c r="H13" s="52" t="s">
        <v>78</v>
      </c>
      <c r="I13" s="43" t="str">
        <f t="shared" si="2"/>
        <v>Vyplňte</v>
      </c>
      <c r="J13" s="44" t="str">
        <f t="shared" si="1"/>
        <v/>
      </c>
      <c r="K13" s="17"/>
      <c r="L13" s="45">
        <f t="shared" si="3"/>
        <v>1</v>
      </c>
    </row>
    <row r="14" spans="1:12" ht="89.25" x14ac:dyDescent="0.2">
      <c r="A14" s="46">
        <v>108</v>
      </c>
      <c r="B14" s="47" t="s">
        <v>127</v>
      </c>
      <c r="C14" s="48" t="s">
        <v>7</v>
      </c>
      <c r="D14" s="49">
        <v>1</v>
      </c>
      <c r="E14" s="13"/>
      <c r="F14" s="50"/>
      <c r="G14" s="51">
        <f t="shared" si="0"/>
        <v>0</v>
      </c>
      <c r="H14" s="52" t="s">
        <v>77</v>
      </c>
      <c r="I14" s="43" t="str">
        <f t="shared" si="2"/>
        <v>Vyplňte</v>
      </c>
      <c r="J14" s="44" t="str">
        <f t="shared" si="1"/>
        <v/>
      </c>
      <c r="K14" s="17"/>
      <c r="L14" s="45">
        <f t="shared" si="3"/>
        <v>1</v>
      </c>
    </row>
    <row r="15" spans="1:12" ht="18" x14ac:dyDescent="0.2">
      <c r="A15" s="46">
        <v>109</v>
      </c>
      <c r="B15" s="47" t="s">
        <v>189</v>
      </c>
      <c r="C15" s="48" t="s">
        <v>7</v>
      </c>
      <c r="D15" s="49">
        <v>1</v>
      </c>
      <c r="E15" s="13"/>
      <c r="F15" s="50"/>
      <c r="G15" s="51">
        <f t="shared" si="0"/>
        <v>0</v>
      </c>
      <c r="H15" s="52" t="s">
        <v>77</v>
      </c>
      <c r="I15" s="43" t="str">
        <f t="shared" si="2"/>
        <v>Vyplňte</v>
      </c>
      <c r="J15" s="44" t="str">
        <f t="shared" si="1"/>
        <v/>
      </c>
      <c r="K15" s="17"/>
      <c r="L15" s="45">
        <f t="shared" si="3"/>
        <v>1</v>
      </c>
    </row>
    <row r="16" spans="1:12" ht="18" x14ac:dyDescent="0.2">
      <c r="A16" s="46">
        <v>110</v>
      </c>
      <c r="B16" s="47" t="s">
        <v>190</v>
      </c>
      <c r="C16" s="48" t="s">
        <v>7</v>
      </c>
      <c r="D16" s="49">
        <v>1</v>
      </c>
      <c r="E16" s="13"/>
      <c r="F16" s="50"/>
      <c r="G16" s="51">
        <f t="shared" si="0"/>
        <v>0</v>
      </c>
      <c r="H16" s="52" t="s">
        <v>77</v>
      </c>
      <c r="I16" s="43" t="str">
        <f t="shared" si="2"/>
        <v>Vyplňte</v>
      </c>
      <c r="J16" s="44" t="str">
        <f t="shared" si="1"/>
        <v/>
      </c>
      <c r="K16" s="17" t="s">
        <v>117</v>
      </c>
      <c r="L16" s="45">
        <f t="shared" si="3"/>
        <v>1</v>
      </c>
    </row>
    <row r="17" spans="1:12" ht="18" x14ac:dyDescent="0.2">
      <c r="A17" s="46">
        <v>111</v>
      </c>
      <c r="B17" s="47" t="s">
        <v>129</v>
      </c>
      <c r="C17" s="48" t="s">
        <v>7</v>
      </c>
      <c r="D17" s="49">
        <v>1</v>
      </c>
      <c r="E17" s="13"/>
      <c r="F17" s="50"/>
      <c r="G17" s="51">
        <f t="shared" si="0"/>
        <v>0</v>
      </c>
      <c r="H17" s="52" t="s">
        <v>77</v>
      </c>
      <c r="I17" s="43" t="str">
        <f t="shared" si="2"/>
        <v>Vyplňte</v>
      </c>
      <c r="J17" s="44" t="str">
        <f t="shared" si="1"/>
        <v/>
      </c>
      <c r="K17" s="17"/>
      <c r="L17" s="45">
        <f t="shared" si="3"/>
        <v>1</v>
      </c>
    </row>
    <row r="18" spans="1:12" ht="89.25" x14ac:dyDescent="0.2">
      <c r="A18" s="46">
        <v>112</v>
      </c>
      <c r="B18" s="47" t="s">
        <v>128</v>
      </c>
      <c r="C18" s="48" t="s">
        <v>7</v>
      </c>
      <c r="D18" s="49">
        <v>1</v>
      </c>
      <c r="E18" s="13"/>
      <c r="F18" s="50"/>
      <c r="G18" s="51">
        <f t="shared" si="0"/>
        <v>0</v>
      </c>
      <c r="H18" s="52" t="s">
        <v>77</v>
      </c>
      <c r="I18" s="43" t="str">
        <f t="shared" si="2"/>
        <v>Vyplňte</v>
      </c>
      <c r="J18" s="44" t="str">
        <f t="shared" si="1"/>
        <v/>
      </c>
      <c r="K18" s="17"/>
      <c r="L18" s="45">
        <f t="shared" si="3"/>
        <v>1</v>
      </c>
    </row>
    <row r="19" spans="1:12" ht="18" x14ac:dyDescent="0.2">
      <c r="A19" s="46">
        <v>113</v>
      </c>
      <c r="B19" s="47" t="s">
        <v>79</v>
      </c>
      <c r="C19" s="48" t="s">
        <v>7</v>
      </c>
      <c r="D19" s="49">
        <v>1</v>
      </c>
      <c r="E19" s="13"/>
      <c r="F19" s="50"/>
      <c r="G19" s="51">
        <f t="shared" si="0"/>
        <v>0</v>
      </c>
      <c r="H19" s="52" t="s">
        <v>77</v>
      </c>
      <c r="I19" s="43" t="str">
        <f t="shared" si="2"/>
        <v>Vyplňte</v>
      </c>
      <c r="J19" s="44" t="str">
        <f t="shared" si="1"/>
        <v/>
      </c>
      <c r="K19" s="17"/>
      <c r="L19" s="45">
        <f t="shared" si="3"/>
        <v>1</v>
      </c>
    </row>
    <row r="20" spans="1:12" ht="18" x14ac:dyDescent="0.2">
      <c r="A20" s="46">
        <v>114</v>
      </c>
      <c r="B20" s="47" t="s">
        <v>172</v>
      </c>
      <c r="C20" s="48" t="s">
        <v>7</v>
      </c>
      <c r="D20" s="49">
        <v>1</v>
      </c>
      <c r="E20" s="13"/>
      <c r="F20" s="50"/>
      <c r="G20" s="51">
        <f t="shared" si="0"/>
        <v>0</v>
      </c>
      <c r="H20" s="52" t="s">
        <v>77</v>
      </c>
      <c r="I20" s="43" t="str">
        <f t="shared" si="2"/>
        <v>Vyplňte</v>
      </c>
      <c r="J20" s="44" t="str">
        <f t="shared" si="1"/>
        <v/>
      </c>
      <c r="K20" s="17"/>
      <c r="L20" s="45">
        <f t="shared" si="3"/>
        <v>1</v>
      </c>
    </row>
    <row r="21" spans="1:12" ht="18" x14ac:dyDescent="0.2">
      <c r="A21" s="46">
        <v>115</v>
      </c>
      <c r="B21" s="47" t="s">
        <v>129</v>
      </c>
      <c r="C21" s="48" t="s">
        <v>7</v>
      </c>
      <c r="D21" s="49">
        <v>1</v>
      </c>
      <c r="E21" s="13"/>
      <c r="F21" s="50"/>
      <c r="G21" s="51">
        <f t="shared" si="0"/>
        <v>0</v>
      </c>
      <c r="H21" s="52" t="s">
        <v>77</v>
      </c>
      <c r="I21" s="43" t="str">
        <f>IF(ISBLANK(F21),(IF(AND(ISNUMBER(E21),E21&lt;&gt;""),"","Vyplňte")),(IF(AND(ISNUMBER(E21),E21&lt;&gt;"",E21&lt;=F21),"","Vyplňte")))</f>
        <v>Vyplňte</v>
      </c>
      <c r="J21" s="44" t="str">
        <f t="shared" si="1"/>
        <v/>
      </c>
      <c r="K21" s="17"/>
      <c r="L21" s="45">
        <f t="shared" si="3"/>
        <v>1</v>
      </c>
    </row>
    <row r="22" spans="1:12" ht="38.25" x14ac:dyDescent="0.2">
      <c r="A22" s="46">
        <v>116</v>
      </c>
      <c r="B22" s="47" t="s">
        <v>8</v>
      </c>
      <c r="C22" s="48" t="s">
        <v>9</v>
      </c>
      <c r="D22" s="49">
        <v>1</v>
      </c>
      <c r="E22" s="13"/>
      <c r="F22" s="50"/>
      <c r="G22" s="51">
        <f t="shared" si="0"/>
        <v>0</v>
      </c>
      <c r="H22" s="52" t="s">
        <v>78</v>
      </c>
      <c r="I22" s="43" t="str">
        <f t="shared" ref="I22:I85" si="4">IF(ISBLANK(F22),(IF(AND(ISNUMBER(E22),E22&lt;&gt;""),"","Vyplňte")),(IF(AND(ISNUMBER(E22),E22&lt;&gt;"",E22&lt;=F22),"","Vyplňte")))</f>
        <v>Vyplňte</v>
      </c>
      <c r="J22" s="44" t="str">
        <f t="shared" si="1"/>
        <v/>
      </c>
      <c r="K22" s="17"/>
      <c r="L22" s="45">
        <f t="shared" si="3"/>
        <v>1</v>
      </c>
    </row>
    <row r="23" spans="1:12" ht="18" x14ac:dyDescent="0.2">
      <c r="A23" s="46">
        <v>117</v>
      </c>
      <c r="B23" s="47" t="s">
        <v>10</v>
      </c>
      <c r="C23" s="48" t="s">
        <v>9</v>
      </c>
      <c r="D23" s="49">
        <v>1</v>
      </c>
      <c r="E23" s="13"/>
      <c r="F23" s="50"/>
      <c r="G23" s="51">
        <f t="shared" si="0"/>
        <v>0</v>
      </c>
      <c r="H23" s="52" t="s">
        <v>78</v>
      </c>
      <c r="I23" s="43" t="str">
        <f t="shared" si="4"/>
        <v>Vyplňte</v>
      </c>
      <c r="J23" s="44" t="str">
        <f t="shared" si="1"/>
        <v/>
      </c>
      <c r="K23" s="17"/>
      <c r="L23" s="45">
        <f t="shared" si="3"/>
        <v>1</v>
      </c>
    </row>
    <row r="24" spans="1:12" ht="38.25" x14ac:dyDescent="0.2">
      <c r="A24" s="46">
        <v>118</v>
      </c>
      <c r="B24" s="47" t="s">
        <v>11</v>
      </c>
      <c r="C24" s="48" t="s">
        <v>9</v>
      </c>
      <c r="D24" s="49">
        <v>1</v>
      </c>
      <c r="E24" s="13"/>
      <c r="F24" s="50"/>
      <c r="G24" s="51">
        <f t="shared" si="0"/>
        <v>0</v>
      </c>
      <c r="H24" s="52" t="s">
        <v>78</v>
      </c>
      <c r="I24" s="43" t="str">
        <f t="shared" si="4"/>
        <v>Vyplňte</v>
      </c>
      <c r="J24" s="44" t="str">
        <f t="shared" si="1"/>
        <v/>
      </c>
      <c r="K24" s="17"/>
      <c r="L24" s="45">
        <f t="shared" si="3"/>
        <v>1</v>
      </c>
    </row>
    <row r="25" spans="1:12" ht="18" x14ac:dyDescent="0.2">
      <c r="A25" s="46">
        <v>119</v>
      </c>
      <c r="B25" s="47" t="s">
        <v>12</v>
      </c>
      <c r="C25" s="48" t="s">
        <v>9</v>
      </c>
      <c r="D25" s="49">
        <v>1</v>
      </c>
      <c r="E25" s="13"/>
      <c r="F25" s="50"/>
      <c r="G25" s="51">
        <f t="shared" si="0"/>
        <v>0</v>
      </c>
      <c r="H25" s="52" t="s">
        <v>78</v>
      </c>
      <c r="I25" s="43" t="str">
        <f t="shared" si="4"/>
        <v>Vyplňte</v>
      </c>
      <c r="J25" s="44" t="str">
        <f t="shared" si="1"/>
        <v/>
      </c>
      <c r="K25" s="17"/>
      <c r="L25" s="45">
        <f t="shared" si="3"/>
        <v>1</v>
      </c>
    </row>
    <row r="26" spans="1:12" ht="38.25" x14ac:dyDescent="0.2">
      <c r="A26" s="46">
        <v>120</v>
      </c>
      <c r="B26" s="54" t="s">
        <v>13</v>
      </c>
      <c r="C26" s="55" t="s">
        <v>7</v>
      </c>
      <c r="D26" s="49">
        <v>1</v>
      </c>
      <c r="E26" s="13"/>
      <c r="F26" s="50"/>
      <c r="G26" s="51">
        <f t="shared" si="0"/>
        <v>0</v>
      </c>
      <c r="H26" s="52" t="s">
        <v>77</v>
      </c>
      <c r="I26" s="43" t="str">
        <f t="shared" si="4"/>
        <v>Vyplňte</v>
      </c>
      <c r="J26" s="44" t="str">
        <f t="shared" si="1"/>
        <v/>
      </c>
      <c r="K26" s="17"/>
      <c r="L26" s="45">
        <f t="shared" si="3"/>
        <v>1</v>
      </c>
    </row>
    <row r="27" spans="1:12" ht="38.25" x14ac:dyDescent="0.2">
      <c r="A27" s="46">
        <v>121</v>
      </c>
      <c r="B27" s="54" t="s">
        <v>158</v>
      </c>
      <c r="C27" s="55" t="s">
        <v>7</v>
      </c>
      <c r="D27" s="49">
        <v>1</v>
      </c>
      <c r="E27" s="13"/>
      <c r="F27" s="50"/>
      <c r="G27" s="51">
        <f t="shared" si="0"/>
        <v>0</v>
      </c>
      <c r="H27" s="52" t="s">
        <v>78</v>
      </c>
      <c r="I27" s="43" t="str">
        <f t="shared" si="4"/>
        <v>Vyplňte</v>
      </c>
      <c r="J27" s="44" t="str">
        <f t="shared" si="1"/>
        <v/>
      </c>
      <c r="K27" s="17"/>
      <c r="L27" s="45">
        <f t="shared" si="3"/>
        <v>1</v>
      </c>
    </row>
    <row r="28" spans="1:12" ht="18" x14ac:dyDescent="0.2">
      <c r="A28" s="46">
        <v>122</v>
      </c>
      <c r="B28" s="47" t="s">
        <v>196</v>
      </c>
      <c r="C28" s="55" t="s">
        <v>7</v>
      </c>
      <c r="D28" s="49">
        <v>1</v>
      </c>
      <c r="E28" s="13"/>
      <c r="F28" s="50"/>
      <c r="G28" s="51">
        <f t="shared" si="0"/>
        <v>0</v>
      </c>
      <c r="H28" s="52" t="s">
        <v>78</v>
      </c>
      <c r="I28" s="43" t="str">
        <f t="shared" si="4"/>
        <v>Vyplňte</v>
      </c>
      <c r="J28" s="44" t="str">
        <f t="shared" si="1"/>
        <v/>
      </c>
      <c r="K28" s="17"/>
      <c r="L28" s="45">
        <f t="shared" si="3"/>
        <v>1</v>
      </c>
    </row>
    <row r="29" spans="1:12" ht="18" x14ac:dyDescent="0.2">
      <c r="A29" s="46">
        <v>123</v>
      </c>
      <c r="B29" s="47" t="s">
        <v>95</v>
      </c>
      <c r="C29" s="55" t="s">
        <v>7</v>
      </c>
      <c r="D29" s="49">
        <v>1</v>
      </c>
      <c r="E29" s="13"/>
      <c r="F29" s="50"/>
      <c r="G29" s="51">
        <f t="shared" si="0"/>
        <v>0</v>
      </c>
      <c r="H29" s="52" t="s">
        <v>78</v>
      </c>
      <c r="I29" s="43" t="str">
        <f t="shared" si="4"/>
        <v>Vyplňte</v>
      </c>
      <c r="J29" s="44" t="str">
        <f t="shared" si="1"/>
        <v/>
      </c>
      <c r="K29" s="17"/>
      <c r="L29" s="45">
        <f t="shared" si="3"/>
        <v>1</v>
      </c>
    </row>
    <row r="30" spans="1:12" ht="63.75" x14ac:dyDescent="0.2">
      <c r="A30" s="46">
        <v>124</v>
      </c>
      <c r="B30" s="54" t="s">
        <v>197</v>
      </c>
      <c r="C30" s="55" t="s">
        <v>7</v>
      </c>
      <c r="D30" s="49">
        <v>1</v>
      </c>
      <c r="E30" s="13"/>
      <c r="F30" s="50"/>
      <c r="G30" s="51">
        <f t="shared" si="0"/>
        <v>0</v>
      </c>
      <c r="H30" s="52" t="s">
        <v>78</v>
      </c>
      <c r="I30" s="43" t="str">
        <f t="shared" si="4"/>
        <v>Vyplňte</v>
      </c>
      <c r="J30" s="44" t="str">
        <f t="shared" si="1"/>
        <v/>
      </c>
      <c r="K30" s="17"/>
      <c r="L30" s="45">
        <f t="shared" si="3"/>
        <v>1</v>
      </c>
    </row>
    <row r="31" spans="1:12" ht="63.75" x14ac:dyDescent="0.2">
      <c r="A31" s="46">
        <v>125</v>
      </c>
      <c r="B31" s="47" t="s">
        <v>118</v>
      </c>
      <c r="C31" s="55" t="s">
        <v>7</v>
      </c>
      <c r="D31" s="49">
        <v>1</v>
      </c>
      <c r="E31" s="13"/>
      <c r="F31" s="50"/>
      <c r="G31" s="51">
        <f t="shared" si="0"/>
        <v>0</v>
      </c>
      <c r="H31" s="52" t="s">
        <v>78</v>
      </c>
      <c r="I31" s="43" t="str">
        <f t="shared" si="4"/>
        <v>Vyplňte</v>
      </c>
      <c r="J31" s="44" t="str">
        <f t="shared" si="1"/>
        <v/>
      </c>
      <c r="K31" s="17"/>
      <c r="L31" s="45">
        <f t="shared" si="3"/>
        <v>1</v>
      </c>
    </row>
    <row r="32" spans="1:12" ht="63.75" x14ac:dyDescent="0.2">
      <c r="A32" s="46">
        <v>126</v>
      </c>
      <c r="B32" s="47" t="s">
        <v>14</v>
      </c>
      <c r="C32" s="55" t="s">
        <v>7</v>
      </c>
      <c r="D32" s="49">
        <v>1</v>
      </c>
      <c r="E32" s="13"/>
      <c r="F32" s="50"/>
      <c r="G32" s="51">
        <f t="shared" si="0"/>
        <v>0</v>
      </c>
      <c r="H32" s="52" t="s">
        <v>78</v>
      </c>
      <c r="I32" s="43" t="str">
        <f t="shared" si="4"/>
        <v>Vyplňte</v>
      </c>
      <c r="J32" s="44" t="str">
        <f t="shared" si="1"/>
        <v/>
      </c>
      <c r="K32" s="17"/>
      <c r="L32" s="45">
        <f t="shared" si="3"/>
        <v>1</v>
      </c>
    </row>
    <row r="33" spans="1:12" ht="63.75" x14ac:dyDescent="0.2">
      <c r="A33" s="46">
        <v>127</v>
      </c>
      <c r="B33" s="47" t="s">
        <v>15</v>
      </c>
      <c r="C33" s="55" t="s">
        <v>7</v>
      </c>
      <c r="D33" s="49">
        <v>1</v>
      </c>
      <c r="E33" s="13"/>
      <c r="F33" s="50"/>
      <c r="G33" s="51">
        <f t="shared" si="0"/>
        <v>0</v>
      </c>
      <c r="H33" s="52" t="s">
        <v>78</v>
      </c>
      <c r="I33" s="43" t="str">
        <f t="shared" si="4"/>
        <v>Vyplňte</v>
      </c>
      <c r="J33" s="44" t="str">
        <f t="shared" si="1"/>
        <v/>
      </c>
      <c r="K33" s="17"/>
      <c r="L33" s="45">
        <f t="shared" si="3"/>
        <v>1</v>
      </c>
    </row>
    <row r="34" spans="1:12" ht="63.75" x14ac:dyDescent="0.2">
      <c r="A34" s="46">
        <v>128</v>
      </c>
      <c r="B34" s="47" t="s">
        <v>119</v>
      </c>
      <c r="C34" s="55" t="s">
        <v>9</v>
      </c>
      <c r="D34" s="49">
        <v>1</v>
      </c>
      <c r="E34" s="13"/>
      <c r="F34" s="50"/>
      <c r="G34" s="51">
        <f t="shared" si="0"/>
        <v>0</v>
      </c>
      <c r="H34" s="52" t="s">
        <v>78</v>
      </c>
      <c r="I34" s="43" t="str">
        <f t="shared" si="4"/>
        <v>Vyplňte</v>
      </c>
      <c r="J34" s="44" t="str">
        <f t="shared" si="1"/>
        <v/>
      </c>
      <c r="K34" s="17"/>
      <c r="L34" s="45">
        <f t="shared" si="3"/>
        <v>1</v>
      </c>
    </row>
    <row r="35" spans="1:12" ht="63.75" x14ac:dyDescent="0.2">
      <c r="A35" s="46">
        <v>129</v>
      </c>
      <c r="B35" s="47" t="s">
        <v>16</v>
      </c>
      <c r="C35" s="55" t="s">
        <v>7</v>
      </c>
      <c r="D35" s="49">
        <v>1</v>
      </c>
      <c r="E35" s="13"/>
      <c r="F35" s="50"/>
      <c r="G35" s="51">
        <f t="shared" si="0"/>
        <v>0</v>
      </c>
      <c r="H35" s="52" t="s">
        <v>78</v>
      </c>
      <c r="I35" s="43" t="str">
        <f t="shared" si="4"/>
        <v>Vyplňte</v>
      </c>
      <c r="J35" s="44" t="str">
        <f t="shared" si="1"/>
        <v/>
      </c>
      <c r="K35" s="17"/>
      <c r="L35" s="45">
        <f t="shared" si="3"/>
        <v>1</v>
      </c>
    </row>
    <row r="36" spans="1:12" ht="18" x14ac:dyDescent="0.2">
      <c r="A36" s="46">
        <v>130</v>
      </c>
      <c r="B36" s="47" t="s">
        <v>159</v>
      </c>
      <c r="C36" s="55" t="s">
        <v>7</v>
      </c>
      <c r="D36" s="49">
        <v>1</v>
      </c>
      <c r="E36" s="13"/>
      <c r="F36" s="50"/>
      <c r="G36" s="51">
        <f t="shared" si="0"/>
        <v>0</v>
      </c>
      <c r="H36" s="52" t="s">
        <v>78</v>
      </c>
      <c r="I36" s="43" t="str">
        <f t="shared" si="4"/>
        <v>Vyplňte</v>
      </c>
      <c r="J36" s="44" t="str">
        <f t="shared" si="1"/>
        <v/>
      </c>
      <c r="K36" s="17"/>
      <c r="L36" s="45">
        <f t="shared" si="3"/>
        <v>1</v>
      </c>
    </row>
    <row r="37" spans="1:12" ht="18" x14ac:dyDescent="0.2">
      <c r="A37" s="46">
        <v>131</v>
      </c>
      <c r="B37" s="47" t="s">
        <v>129</v>
      </c>
      <c r="C37" s="55" t="s">
        <v>7</v>
      </c>
      <c r="D37" s="49">
        <v>1</v>
      </c>
      <c r="E37" s="13"/>
      <c r="F37" s="50"/>
      <c r="G37" s="51">
        <f t="shared" si="0"/>
        <v>0</v>
      </c>
      <c r="H37" s="52" t="s">
        <v>78</v>
      </c>
      <c r="I37" s="43" t="str">
        <f t="shared" si="4"/>
        <v>Vyplňte</v>
      </c>
      <c r="J37" s="44" t="str">
        <f t="shared" si="1"/>
        <v/>
      </c>
      <c r="K37" s="17"/>
      <c r="L37" s="45">
        <f t="shared" si="3"/>
        <v>1</v>
      </c>
    </row>
    <row r="38" spans="1:12" ht="89.25" x14ac:dyDescent="0.2">
      <c r="A38" s="46">
        <v>132</v>
      </c>
      <c r="B38" s="47" t="s">
        <v>63</v>
      </c>
      <c r="C38" s="55" t="s">
        <v>7</v>
      </c>
      <c r="D38" s="49">
        <v>1</v>
      </c>
      <c r="E38" s="13"/>
      <c r="F38" s="50"/>
      <c r="G38" s="51">
        <f t="shared" si="0"/>
        <v>0</v>
      </c>
      <c r="H38" s="52" t="s">
        <v>77</v>
      </c>
      <c r="I38" s="43" t="str">
        <f t="shared" si="4"/>
        <v>Vyplňte</v>
      </c>
      <c r="J38" s="44" t="str">
        <f t="shared" si="1"/>
        <v/>
      </c>
      <c r="K38" s="17"/>
      <c r="L38" s="45">
        <f t="shared" si="3"/>
        <v>1</v>
      </c>
    </row>
    <row r="39" spans="1:12" ht="18" x14ac:dyDescent="0.2">
      <c r="A39" s="46">
        <v>133</v>
      </c>
      <c r="B39" s="47" t="s">
        <v>80</v>
      </c>
      <c r="C39" s="55" t="s">
        <v>7</v>
      </c>
      <c r="D39" s="49">
        <v>1</v>
      </c>
      <c r="E39" s="13"/>
      <c r="F39" s="50"/>
      <c r="G39" s="51">
        <f t="shared" si="0"/>
        <v>0</v>
      </c>
      <c r="H39" s="52" t="s">
        <v>77</v>
      </c>
      <c r="I39" s="43" t="str">
        <f t="shared" si="4"/>
        <v>Vyplňte</v>
      </c>
      <c r="J39" s="44" t="str">
        <f t="shared" si="1"/>
        <v/>
      </c>
      <c r="K39" s="17"/>
      <c r="L39" s="45">
        <f t="shared" si="3"/>
        <v>1</v>
      </c>
    </row>
    <row r="40" spans="1:12" ht="25.5" x14ac:dyDescent="0.2">
      <c r="A40" s="46">
        <v>134</v>
      </c>
      <c r="B40" s="47" t="s">
        <v>17</v>
      </c>
      <c r="C40" s="55" t="s">
        <v>9</v>
      </c>
      <c r="D40" s="49">
        <v>1</v>
      </c>
      <c r="E40" s="13"/>
      <c r="F40" s="50"/>
      <c r="G40" s="51">
        <f t="shared" si="0"/>
        <v>0</v>
      </c>
      <c r="H40" s="52" t="s">
        <v>77</v>
      </c>
      <c r="I40" s="43" t="str">
        <f t="shared" si="4"/>
        <v>Vyplňte</v>
      </c>
      <c r="J40" s="44" t="str">
        <f t="shared" si="1"/>
        <v/>
      </c>
      <c r="K40" s="17"/>
      <c r="L40" s="45">
        <f t="shared" si="3"/>
        <v>1</v>
      </c>
    </row>
    <row r="41" spans="1:12" ht="51" x14ac:dyDescent="0.2">
      <c r="A41" s="46">
        <v>135</v>
      </c>
      <c r="B41" s="54" t="s">
        <v>160</v>
      </c>
      <c r="C41" s="55" t="s">
        <v>7</v>
      </c>
      <c r="D41" s="49">
        <v>1</v>
      </c>
      <c r="E41" s="13"/>
      <c r="F41" s="50"/>
      <c r="G41" s="51">
        <f t="shared" si="0"/>
        <v>0</v>
      </c>
      <c r="H41" s="52" t="s">
        <v>77</v>
      </c>
      <c r="I41" s="43" t="str">
        <f t="shared" si="4"/>
        <v>Vyplňte</v>
      </c>
      <c r="J41" s="44" t="str">
        <f t="shared" si="1"/>
        <v/>
      </c>
      <c r="K41" s="17"/>
      <c r="L41" s="45">
        <f t="shared" si="3"/>
        <v>1</v>
      </c>
    </row>
    <row r="42" spans="1:12" ht="25.5" x14ac:dyDescent="0.2">
      <c r="A42" s="46">
        <v>136</v>
      </c>
      <c r="B42" s="56" t="s">
        <v>198</v>
      </c>
      <c r="C42" s="57" t="s">
        <v>9</v>
      </c>
      <c r="D42" s="49">
        <v>1</v>
      </c>
      <c r="E42" s="13"/>
      <c r="F42" s="50"/>
      <c r="G42" s="51">
        <f t="shared" si="0"/>
        <v>0</v>
      </c>
      <c r="H42" s="52" t="s">
        <v>78</v>
      </c>
      <c r="I42" s="43" t="str">
        <f t="shared" si="4"/>
        <v>Vyplňte</v>
      </c>
      <c r="J42" s="44" t="str">
        <f t="shared" si="1"/>
        <v/>
      </c>
      <c r="K42" s="58"/>
      <c r="L42" s="45">
        <f t="shared" si="3"/>
        <v>1</v>
      </c>
    </row>
    <row r="43" spans="1:12" ht="25.5" x14ac:dyDescent="0.2">
      <c r="A43" s="46">
        <v>137</v>
      </c>
      <c r="B43" s="59" t="s">
        <v>199</v>
      </c>
      <c r="C43" s="57" t="s">
        <v>9</v>
      </c>
      <c r="D43" s="49">
        <v>1</v>
      </c>
      <c r="E43" s="13"/>
      <c r="F43" s="50"/>
      <c r="G43" s="51">
        <f t="shared" si="0"/>
        <v>0</v>
      </c>
      <c r="H43" s="52" t="s">
        <v>78</v>
      </c>
      <c r="I43" s="43" t="str">
        <f t="shared" si="4"/>
        <v>Vyplňte</v>
      </c>
      <c r="J43" s="44" t="str">
        <f t="shared" si="1"/>
        <v/>
      </c>
      <c r="K43" s="58"/>
      <c r="L43" s="45">
        <f t="shared" si="3"/>
        <v>1</v>
      </c>
    </row>
    <row r="44" spans="1:12" ht="25.5" x14ac:dyDescent="0.2">
      <c r="A44" s="46">
        <v>138</v>
      </c>
      <c r="B44" s="47" t="s">
        <v>18</v>
      </c>
      <c r="C44" s="55" t="s">
        <v>9</v>
      </c>
      <c r="D44" s="49">
        <v>1</v>
      </c>
      <c r="E44" s="13"/>
      <c r="F44" s="50"/>
      <c r="G44" s="51">
        <f t="shared" si="0"/>
        <v>0</v>
      </c>
      <c r="H44" s="52" t="s">
        <v>78</v>
      </c>
      <c r="I44" s="43" t="str">
        <f t="shared" si="4"/>
        <v>Vyplňte</v>
      </c>
      <c r="J44" s="44" t="str">
        <f t="shared" si="1"/>
        <v/>
      </c>
      <c r="K44" s="17"/>
      <c r="L44" s="45">
        <f t="shared" si="3"/>
        <v>1</v>
      </c>
    </row>
    <row r="45" spans="1:12" ht="25.5" x14ac:dyDescent="0.2">
      <c r="A45" s="46">
        <v>139</v>
      </c>
      <c r="B45" s="47" t="s">
        <v>19</v>
      </c>
      <c r="C45" s="55" t="s">
        <v>9</v>
      </c>
      <c r="D45" s="49">
        <v>1</v>
      </c>
      <c r="E45" s="13"/>
      <c r="F45" s="50"/>
      <c r="G45" s="51">
        <f t="shared" si="0"/>
        <v>0</v>
      </c>
      <c r="H45" s="52" t="s">
        <v>78</v>
      </c>
      <c r="I45" s="43" t="str">
        <f t="shared" si="4"/>
        <v>Vyplňte</v>
      </c>
      <c r="J45" s="44" t="str">
        <f t="shared" si="1"/>
        <v/>
      </c>
      <c r="K45" s="17"/>
      <c r="L45" s="45">
        <f t="shared" si="3"/>
        <v>1</v>
      </c>
    </row>
    <row r="46" spans="1:12" ht="38.25" x14ac:dyDescent="0.2">
      <c r="A46" s="46">
        <v>140</v>
      </c>
      <c r="B46" s="47" t="s">
        <v>130</v>
      </c>
      <c r="C46" s="55" t="s">
        <v>9</v>
      </c>
      <c r="D46" s="49">
        <v>1</v>
      </c>
      <c r="E46" s="13"/>
      <c r="F46" s="50"/>
      <c r="G46" s="51">
        <f t="shared" si="0"/>
        <v>0</v>
      </c>
      <c r="H46" s="52" t="s">
        <v>78</v>
      </c>
      <c r="I46" s="43" t="str">
        <f t="shared" si="4"/>
        <v>Vyplňte</v>
      </c>
      <c r="J46" s="44" t="str">
        <f t="shared" si="1"/>
        <v/>
      </c>
      <c r="K46" s="17"/>
      <c r="L46" s="45">
        <f t="shared" si="3"/>
        <v>1</v>
      </c>
    </row>
    <row r="47" spans="1:12" ht="38.25" x14ac:dyDescent="0.2">
      <c r="A47" s="46">
        <v>141</v>
      </c>
      <c r="B47" s="59" t="s">
        <v>192</v>
      </c>
      <c r="C47" s="55" t="s">
        <v>4</v>
      </c>
      <c r="D47" s="49">
        <v>1</v>
      </c>
      <c r="E47" s="13"/>
      <c r="F47" s="50"/>
      <c r="G47" s="51">
        <f t="shared" si="0"/>
        <v>0</v>
      </c>
      <c r="H47" s="52" t="s">
        <v>77</v>
      </c>
      <c r="I47" s="43" t="str">
        <f t="shared" si="4"/>
        <v>Vyplňte</v>
      </c>
      <c r="J47" s="44" t="str">
        <f t="shared" si="1"/>
        <v/>
      </c>
      <c r="K47" s="17"/>
      <c r="L47" s="45">
        <f t="shared" si="3"/>
        <v>1</v>
      </c>
    </row>
    <row r="48" spans="1:12" ht="25.5" x14ac:dyDescent="0.2">
      <c r="A48" s="46">
        <v>142</v>
      </c>
      <c r="B48" s="54" t="s">
        <v>131</v>
      </c>
      <c r="C48" s="55" t="s">
        <v>9</v>
      </c>
      <c r="D48" s="49">
        <v>1</v>
      </c>
      <c r="E48" s="13"/>
      <c r="F48" s="50"/>
      <c r="G48" s="51">
        <f t="shared" si="0"/>
        <v>0</v>
      </c>
      <c r="H48" s="52" t="s">
        <v>78</v>
      </c>
      <c r="I48" s="43" t="str">
        <f t="shared" si="4"/>
        <v>Vyplňte</v>
      </c>
      <c r="J48" s="44" t="str">
        <f t="shared" si="1"/>
        <v/>
      </c>
      <c r="K48" s="17"/>
      <c r="L48" s="45">
        <f t="shared" si="3"/>
        <v>1</v>
      </c>
    </row>
    <row r="49" spans="1:12" ht="51" x14ac:dyDescent="0.2">
      <c r="A49" s="46">
        <v>143</v>
      </c>
      <c r="B49" s="60" t="s">
        <v>200</v>
      </c>
      <c r="C49" s="55" t="s">
        <v>9</v>
      </c>
      <c r="D49" s="49">
        <v>1</v>
      </c>
      <c r="E49" s="13"/>
      <c r="F49" s="50"/>
      <c r="G49" s="51">
        <f t="shared" si="0"/>
        <v>0</v>
      </c>
      <c r="H49" s="52" t="s">
        <v>77</v>
      </c>
      <c r="I49" s="43" t="str">
        <f t="shared" si="4"/>
        <v>Vyplňte</v>
      </c>
      <c r="J49" s="44" t="str">
        <f t="shared" si="1"/>
        <v/>
      </c>
      <c r="K49" s="17"/>
      <c r="L49" s="45">
        <f t="shared" si="3"/>
        <v>1</v>
      </c>
    </row>
    <row r="50" spans="1:12" ht="51" x14ac:dyDescent="0.2">
      <c r="A50" s="46">
        <v>144</v>
      </c>
      <c r="B50" s="60" t="s">
        <v>191</v>
      </c>
      <c r="C50" s="57" t="s">
        <v>9</v>
      </c>
      <c r="D50" s="49">
        <v>1</v>
      </c>
      <c r="E50" s="13"/>
      <c r="F50" s="50"/>
      <c r="G50" s="51">
        <f t="shared" si="0"/>
        <v>0</v>
      </c>
      <c r="H50" s="52" t="s">
        <v>77</v>
      </c>
      <c r="I50" s="43" t="str">
        <f t="shared" si="4"/>
        <v>Vyplňte</v>
      </c>
      <c r="J50" s="44" t="str">
        <f t="shared" si="1"/>
        <v/>
      </c>
      <c r="K50" s="58"/>
      <c r="L50" s="45">
        <f t="shared" si="3"/>
        <v>1</v>
      </c>
    </row>
    <row r="51" spans="1:12" ht="25.5" x14ac:dyDescent="0.2">
      <c r="A51" s="46">
        <v>145</v>
      </c>
      <c r="B51" s="47" t="s">
        <v>20</v>
      </c>
      <c r="C51" s="55" t="s">
        <v>7</v>
      </c>
      <c r="D51" s="49">
        <v>1</v>
      </c>
      <c r="E51" s="13"/>
      <c r="F51" s="50"/>
      <c r="G51" s="51">
        <f t="shared" si="0"/>
        <v>0</v>
      </c>
      <c r="H51" s="52" t="s">
        <v>78</v>
      </c>
      <c r="I51" s="43" t="str">
        <f t="shared" si="4"/>
        <v>Vyplňte</v>
      </c>
      <c r="J51" s="44" t="str">
        <f t="shared" si="1"/>
        <v/>
      </c>
      <c r="K51" s="17"/>
      <c r="L51" s="45">
        <f t="shared" si="3"/>
        <v>1</v>
      </c>
    </row>
    <row r="52" spans="1:12" ht="25.5" x14ac:dyDescent="0.2">
      <c r="A52" s="46">
        <v>146</v>
      </c>
      <c r="B52" s="47" t="s">
        <v>21</v>
      </c>
      <c r="C52" s="55" t="s">
        <v>9</v>
      </c>
      <c r="D52" s="49">
        <v>1</v>
      </c>
      <c r="E52" s="13"/>
      <c r="F52" s="50"/>
      <c r="G52" s="51">
        <f t="shared" si="0"/>
        <v>0</v>
      </c>
      <c r="H52" s="52" t="s">
        <v>78</v>
      </c>
      <c r="I52" s="43" t="str">
        <f t="shared" si="4"/>
        <v>Vyplňte</v>
      </c>
      <c r="J52" s="44" t="str">
        <f t="shared" si="1"/>
        <v/>
      </c>
      <c r="K52" s="17" t="s">
        <v>117</v>
      </c>
      <c r="L52" s="45">
        <f t="shared" si="3"/>
        <v>1</v>
      </c>
    </row>
    <row r="53" spans="1:12" ht="25.5" x14ac:dyDescent="0.2">
      <c r="A53" s="46">
        <v>147</v>
      </c>
      <c r="B53" s="54" t="s">
        <v>201</v>
      </c>
      <c r="C53" s="61" t="s">
        <v>9</v>
      </c>
      <c r="D53" s="49">
        <v>1</v>
      </c>
      <c r="E53" s="13"/>
      <c r="F53" s="50"/>
      <c r="G53" s="51">
        <f t="shared" si="0"/>
        <v>0</v>
      </c>
      <c r="H53" s="52" t="s">
        <v>77</v>
      </c>
      <c r="I53" s="43" t="str">
        <f t="shared" si="4"/>
        <v>Vyplňte</v>
      </c>
      <c r="J53" s="44" t="str">
        <f t="shared" si="1"/>
        <v/>
      </c>
      <c r="K53" s="17"/>
      <c r="L53" s="45">
        <f t="shared" si="3"/>
        <v>1</v>
      </c>
    </row>
    <row r="54" spans="1:12" ht="18" x14ac:dyDescent="0.2">
      <c r="A54" s="46">
        <v>148</v>
      </c>
      <c r="B54" s="47" t="s">
        <v>61</v>
      </c>
      <c r="C54" s="61" t="s">
        <v>9</v>
      </c>
      <c r="D54" s="49">
        <v>1</v>
      </c>
      <c r="E54" s="13"/>
      <c r="F54" s="50"/>
      <c r="G54" s="51">
        <f t="shared" si="0"/>
        <v>0</v>
      </c>
      <c r="H54" s="52" t="s">
        <v>77</v>
      </c>
      <c r="I54" s="43" t="str">
        <f t="shared" si="4"/>
        <v>Vyplňte</v>
      </c>
      <c r="J54" s="44" t="str">
        <f t="shared" si="1"/>
        <v/>
      </c>
      <c r="K54" s="17"/>
      <c r="L54" s="45">
        <f t="shared" si="3"/>
        <v>1</v>
      </c>
    </row>
    <row r="55" spans="1:12" ht="25.5" x14ac:dyDescent="0.2">
      <c r="A55" s="46">
        <v>149</v>
      </c>
      <c r="B55" s="47" t="s">
        <v>54</v>
      </c>
      <c r="C55" s="61" t="s">
        <v>9</v>
      </c>
      <c r="D55" s="49">
        <v>1</v>
      </c>
      <c r="E55" s="13"/>
      <c r="F55" s="50"/>
      <c r="G55" s="51">
        <f t="shared" si="0"/>
        <v>0</v>
      </c>
      <c r="H55" s="52" t="s">
        <v>78</v>
      </c>
      <c r="I55" s="43" t="str">
        <f t="shared" si="4"/>
        <v>Vyplňte</v>
      </c>
      <c r="J55" s="44" t="str">
        <f t="shared" si="1"/>
        <v/>
      </c>
      <c r="K55" s="17"/>
      <c r="L55" s="45">
        <f t="shared" si="3"/>
        <v>1</v>
      </c>
    </row>
    <row r="56" spans="1:12" ht="51.75" thickBot="1" x14ac:dyDescent="0.25">
      <c r="A56" s="62">
        <v>150</v>
      </c>
      <c r="B56" s="63" t="s">
        <v>62</v>
      </c>
      <c r="C56" s="64" t="s">
        <v>53</v>
      </c>
      <c r="D56" s="65">
        <v>1</v>
      </c>
      <c r="E56" s="8"/>
      <c r="F56" s="66"/>
      <c r="G56" s="67">
        <f>D56*E56</f>
        <v>0</v>
      </c>
      <c r="H56" s="68" t="s">
        <v>77</v>
      </c>
      <c r="I56" s="43" t="str">
        <f t="shared" si="4"/>
        <v>Vyplňte</v>
      </c>
      <c r="J56" s="44" t="str">
        <f t="shared" si="1"/>
        <v/>
      </c>
      <c r="K56" s="17"/>
      <c r="L56" s="45">
        <f t="shared" si="3"/>
        <v>1</v>
      </c>
    </row>
    <row r="57" spans="1:12" ht="18" x14ac:dyDescent="0.2">
      <c r="A57" s="69"/>
      <c r="B57" s="70"/>
      <c r="C57" s="71"/>
      <c r="D57" s="72"/>
      <c r="E57" s="179"/>
      <c r="F57" s="1"/>
      <c r="G57" s="73"/>
      <c r="H57" s="74"/>
      <c r="I57" s="43"/>
      <c r="J57" s="44"/>
      <c r="K57" s="17"/>
      <c r="L57" s="17"/>
    </row>
    <row r="58" spans="1:12" ht="18.75" thickBot="1" x14ac:dyDescent="0.25">
      <c r="A58" s="71"/>
      <c r="B58" s="75" t="s">
        <v>132</v>
      </c>
      <c r="C58" s="71"/>
      <c r="D58" s="72"/>
      <c r="E58" s="179"/>
      <c r="F58" s="1"/>
      <c r="G58" s="73"/>
      <c r="H58" s="74"/>
      <c r="I58" s="43"/>
      <c r="J58" s="44"/>
      <c r="K58" s="17"/>
      <c r="L58" s="17"/>
    </row>
    <row r="59" spans="1:12" ht="38.25" x14ac:dyDescent="0.2">
      <c r="A59" s="76">
        <v>201</v>
      </c>
      <c r="B59" s="77" t="s">
        <v>22</v>
      </c>
      <c r="C59" s="78" t="s">
        <v>4</v>
      </c>
      <c r="D59" s="79">
        <v>1</v>
      </c>
      <c r="E59" s="6"/>
      <c r="F59" s="80"/>
      <c r="G59" s="81">
        <f t="shared" si="0"/>
        <v>0</v>
      </c>
      <c r="H59" s="82" t="s">
        <v>78</v>
      </c>
      <c r="I59" s="43" t="str">
        <f t="shared" si="4"/>
        <v>Vyplňte</v>
      </c>
      <c r="J59" s="44" t="str">
        <f t="shared" si="1"/>
        <v/>
      </c>
      <c r="K59" s="17"/>
      <c r="L59" s="45">
        <f t="shared" ref="L59:L88" si="5">IF(I59="Vyplňte",1,0)</f>
        <v>1</v>
      </c>
    </row>
    <row r="60" spans="1:12" ht="38.25" x14ac:dyDescent="0.2">
      <c r="A60" s="46">
        <v>202</v>
      </c>
      <c r="B60" s="47" t="s">
        <v>23</v>
      </c>
      <c r="C60" s="55" t="s">
        <v>7</v>
      </c>
      <c r="D60" s="49">
        <v>1</v>
      </c>
      <c r="E60" s="7"/>
      <c r="F60" s="50"/>
      <c r="G60" s="51">
        <f t="shared" si="0"/>
        <v>0</v>
      </c>
      <c r="H60" s="52" t="s">
        <v>78</v>
      </c>
      <c r="I60" s="43" t="str">
        <f t="shared" si="4"/>
        <v>Vyplňte</v>
      </c>
      <c r="J60" s="44" t="str">
        <f t="shared" si="1"/>
        <v/>
      </c>
      <c r="K60" s="17"/>
      <c r="L60" s="45">
        <f t="shared" si="5"/>
        <v>1</v>
      </c>
    </row>
    <row r="61" spans="1:12" ht="76.5" x14ac:dyDescent="0.2">
      <c r="A61" s="46">
        <v>203</v>
      </c>
      <c r="B61" s="47" t="s">
        <v>81</v>
      </c>
      <c r="C61" s="55" t="s">
        <v>4</v>
      </c>
      <c r="D61" s="49">
        <v>1</v>
      </c>
      <c r="E61" s="7"/>
      <c r="F61" s="50"/>
      <c r="G61" s="51">
        <f t="shared" si="0"/>
        <v>0</v>
      </c>
      <c r="H61" s="52" t="s">
        <v>77</v>
      </c>
      <c r="I61" s="43" t="str">
        <f t="shared" si="4"/>
        <v>Vyplňte</v>
      </c>
      <c r="J61" s="44" t="str">
        <f t="shared" si="1"/>
        <v/>
      </c>
      <c r="K61" s="17"/>
      <c r="L61" s="45">
        <f t="shared" si="5"/>
        <v>1</v>
      </c>
    </row>
    <row r="62" spans="1:12" ht="18" x14ac:dyDescent="0.2">
      <c r="A62" s="46">
        <v>204</v>
      </c>
      <c r="B62" s="47" t="s">
        <v>82</v>
      </c>
      <c r="C62" s="55" t="s">
        <v>4</v>
      </c>
      <c r="D62" s="49">
        <v>1</v>
      </c>
      <c r="E62" s="7"/>
      <c r="F62" s="50"/>
      <c r="G62" s="51">
        <f t="shared" si="0"/>
        <v>0</v>
      </c>
      <c r="H62" s="52" t="s">
        <v>77</v>
      </c>
      <c r="I62" s="43" t="str">
        <f t="shared" si="4"/>
        <v>Vyplňte</v>
      </c>
      <c r="J62" s="44" t="str">
        <f t="shared" si="1"/>
        <v/>
      </c>
      <c r="K62" s="17"/>
      <c r="L62" s="45">
        <f t="shared" si="5"/>
        <v>1</v>
      </c>
    </row>
    <row r="63" spans="1:12" ht="18" x14ac:dyDescent="0.2">
      <c r="A63" s="46">
        <v>205</v>
      </c>
      <c r="B63" s="47" t="s">
        <v>5</v>
      </c>
      <c r="C63" s="55" t="s">
        <v>4</v>
      </c>
      <c r="D63" s="49">
        <v>1</v>
      </c>
      <c r="E63" s="7"/>
      <c r="F63" s="50"/>
      <c r="G63" s="51">
        <f t="shared" si="0"/>
        <v>0</v>
      </c>
      <c r="H63" s="52" t="s">
        <v>77</v>
      </c>
      <c r="I63" s="43" t="str">
        <f t="shared" si="4"/>
        <v>Vyplňte</v>
      </c>
      <c r="J63" s="44" t="str">
        <f t="shared" si="1"/>
        <v/>
      </c>
      <c r="K63" s="17"/>
      <c r="L63" s="45">
        <f t="shared" si="5"/>
        <v>1</v>
      </c>
    </row>
    <row r="64" spans="1:12" ht="76.5" x14ac:dyDescent="0.2">
      <c r="A64" s="46">
        <v>206</v>
      </c>
      <c r="B64" s="47" t="s">
        <v>24</v>
      </c>
      <c r="C64" s="55" t="s">
        <v>7</v>
      </c>
      <c r="D64" s="49">
        <v>1</v>
      </c>
      <c r="E64" s="7"/>
      <c r="F64" s="50"/>
      <c r="G64" s="51">
        <f t="shared" si="0"/>
        <v>0</v>
      </c>
      <c r="H64" s="52" t="s">
        <v>77</v>
      </c>
      <c r="I64" s="43" t="str">
        <f t="shared" si="4"/>
        <v>Vyplňte</v>
      </c>
      <c r="J64" s="44" t="str">
        <f t="shared" si="1"/>
        <v/>
      </c>
      <c r="K64" s="17"/>
      <c r="L64" s="45">
        <f t="shared" si="5"/>
        <v>1</v>
      </c>
    </row>
    <row r="65" spans="1:12" ht="18" x14ac:dyDescent="0.2">
      <c r="A65" s="46">
        <v>207</v>
      </c>
      <c r="B65" s="47" t="s">
        <v>133</v>
      </c>
      <c r="C65" s="55" t="s">
        <v>7</v>
      </c>
      <c r="D65" s="49">
        <v>1</v>
      </c>
      <c r="E65" s="7"/>
      <c r="F65" s="50"/>
      <c r="G65" s="51">
        <f t="shared" si="0"/>
        <v>0</v>
      </c>
      <c r="H65" s="52" t="s">
        <v>77</v>
      </c>
      <c r="I65" s="43" t="str">
        <f t="shared" si="4"/>
        <v>Vyplňte</v>
      </c>
      <c r="J65" s="44" t="str">
        <f t="shared" si="1"/>
        <v/>
      </c>
      <c r="K65" s="17"/>
      <c r="L65" s="45">
        <f t="shared" si="5"/>
        <v>1</v>
      </c>
    </row>
    <row r="66" spans="1:12" ht="18" x14ac:dyDescent="0.2">
      <c r="A66" s="46">
        <v>208</v>
      </c>
      <c r="B66" s="83" t="s">
        <v>134</v>
      </c>
      <c r="C66" s="84" t="s">
        <v>7</v>
      </c>
      <c r="D66" s="85">
        <v>1</v>
      </c>
      <c r="E66" s="7"/>
      <c r="F66" s="50"/>
      <c r="G66" s="51">
        <f t="shared" si="0"/>
        <v>0</v>
      </c>
      <c r="H66" s="52" t="s">
        <v>77</v>
      </c>
      <c r="I66" s="43" t="str">
        <f t="shared" si="4"/>
        <v>Vyplňte</v>
      </c>
      <c r="J66" s="44" t="str">
        <f t="shared" si="1"/>
        <v/>
      </c>
      <c r="K66" s="86"/>
      <c r="L66" s="45">
        <f t="shared" si="5"/>
        <v>1</v>
      </c>
    </row>
    <row r="67" spans="1:12" ht="102" x14ac:dyDescent="0.2">
      <c r="A67" s="46">
        <v>209</v>
      </c>
      <c r="B67" s="47" t="s">
        <v>25</v>
      </c>
      <c r="C67" s="55" t="s">
        <v>7</v>
      </c>
      <c r="D67" s="49">
        <v>1</v>
      </c>
      <c r="E67" s="7"/>
      <c r="F67" s="50"/>
      <c r="G67" s="51">
        <f t="shared" si="0"/>
        <v>0</v>
      </c>
      <c r="H67" s="52" t="s">
        <v>77</v>
      </c>
      <c r="I67" s="43" t="str">
        <f t="shared" si="4"/>
        <v>Vyplňte</v>
      </c>
      <c r="J67" s="44" t="str">
        <f t="shared" si="1"/>
        <v/>
      </c>
      <c r="K67" s="17"/>
      <c r="L67" s="45">
        <f t="shared" si="5"/>
        <v>1</v>
      </c>
    </row>
    <row r="68" spans="1:12" ht="18" x14ac:dyDescent="0.2">
      <c r="A68" s="46">
        <v>210</v>
      </c>
      <c r="B68" s="47" t="s">
        <v>83</v>
      </c>
      <c r="C68" s="55" t="s">
        <v>7</v>
      </c>
      <c r="D68" s="49">
        <v>1</v>
      </c>
      <c r="E68" s="7"/>
      <c r="F68" s="50"/>
      <c r="G68" s="51">
        <f t="shared" si="0"/>
        <v>0</v>
      </c>
      <c r="H68" s="52" t="s">
        <v>77</v>
      </c>
      <c r="I68" s="43" t="str">
        <f t="shared" si="4"/>
        <v>Vyplňte</v>
      </c>
      <c r="J68" s="44" t="str">
        <f t="shared" si="1"/>
        <v/>
      </c>
      <c r="K68" s="17"/>
      <c r="L68" s="45">
        <f t="shared" si="5"/>
        <v>1</v>
      </c>
    </row>
    <row r="69" spans="1:12" ht="18" x14ac:dyDescent="0.2">
      <c r="A69" s="46">
        <v>211</v>
      </c>
      <c r="B69" s="47" t="s">
        <v>84</v>
      </c>
      <c r="C69" s="55" t="s">
        <v>7</v>
      </c>
      <c r="D69" s="49">
        <v>1</v>
      </c>
      <c r="E69" s="7"/>
      <c r="F69" s="50"/>
      <c r="G69" s="51">
        <f t="shared" si="0"/>
        <v>0</v>
      </c>
      <c r="H69" s="52" t="s">
        <v>77</v>
      </c>
      <c r="I69" s="43" t="str">
        <f t="shared" si="4"/>
        <v>Vyplňte</v>
      </c>
      <c r="J69" s="44" t="str">
        <f t="shared" si="1"/>
        <v/>
      </c>
      <c r="K69" s="17"/>
      <c r="L69" s="45">
        <f t="shared" si="5"/>
        <v>1</v>
      </c>
    </row>
    <row r="70" spans="1:12" ht="51" x14ac:dyDescent="0.2">
      <c r="A70" s="46">
        <v>212</v>
      </c>
      <c r="B70" s="47" t="s">
        <v>64</v>
      </c>
      <c r="C70" s="55" t="s">
        <v>7</v>
      </c>
      <c r="D70" s="49">
        <v>1</v>
      </c>
      <c r="E70" s="7"/>
      <c r="F70" s="50"/>
      <c r="G70" s="51">
        <f t="shared" si="0"/>
        <v>0</v>
      </c>
      <c r="H70" s="52" t="s">
        <v>77</v>
      </c>
      <c r="I70" s="43" t="str">
        <f t="shared" si="4"/>
        <v>Vyplňte</v>
      </c>
      <c r="J70" s="44" t="str">
        <f t="shared" si="1"/>
        <v/>
      </c>
      <c r="K70" s="17"/>
      <c r="L70" s="45">
        <f t="shared" si="5"/>
        <v>1</v>
      </c>
    </row>
    <row r="71" spans="1:12" ht="18" x14ac:dyDescent="0.2">
      <c r="A71" s="46">
        <v>213</v>
      </c>
      <c r="B71" s="47" t="s">
        <v>161</v>
      </c>
      <c r="C71" s="55" t="s">
        <v>7</v>
      </c>
      <c r="D71" s="49">
        <v>1</v>
      </c>
      <c r="E71" s="7"/>
      <c r="F71" s="50"/>
      <c r="G71" s="51">
        <f t="shared" si="0"/>
        <v>0</v>
      </c>
      <c r="H71" s="52"/>
      <c r="I71" s="43" t="str">
        <f t="shared" si="4"/>
        <v>Vyplňte</v>
      </c>
      <c r="J71" s="44" t="str">
        <f t="shared" si="1"/>
        <v/>
      </c>
      <c r="K71" s="17"/>
      <c r="L71" s="45">
        <f t="shared" si="5"/>
        <v>1</v>
      </c>
    </row>
    <row r="72" spans="1:12" ht="38.25" x14ac:dyDescent="0.2">
      <c r="A72" s="46">
        <v>214</v>
      </c>
      <c r="B72" s="47" t="s">
        <v>26</v>
      </c>
      <c r="C72" s="55" t="s">
        <v>7</v>
      </c>
      <c r="D72" s="49">
        <v>1</v>
      </c>
      <c r="E72" s="7"/>
      <c r="F72" s="50"/>
      <c r="G72" s="51">
        <f t="shared" si="0"/>
        <v>0</v>
      </c>
      <c r="H72" s="52" t="s">
        <v>77</v>
      </c>
      <c r="I72" s="43" t="str">
        <f t="shared" si="4"/>
        <v>Vyplňte</v>
      </c>
      <c r="J72" s="44" t="str">
        <f t="shared" ref="J72:J135" si="6">IF(AND(E72&gt;F72,F72&lt;&gt;0),"nesprávná hodnota","")</f>
        <v/>
      </c>
      <c r="K72" s="17"/>
      <c r="L72" s="45">
        <f t="shared" si="5"/>
        <v>1</v>
      </c>
    </row>
    <row r="73" spans="1:12" ht="51" x14ac:dyDescent="0.2">
      <c r="A73" s="46">
        <v>215</v>
      </c>
      <c r="B73" s="47" t="s">
        <v>65</v>
      </c>
      <c r="C73" s="55" t="s">
        <v>7</v>
      </c>
      <c r="D73" s="49">
        <v>1</v>
      </c>
      <c r="E73" s="7"/>
      <c r="F73" s="50"/>
      <c r="G73" s="51">
        <f t="shared" si="0"/>
        <v>0</v>
      </c>
      <c r="H73" s="52" t="s">
        <v>77</v>
      </c>
      <c r="I73" s="43" t="str">
        <f t="shared" si="4"/>
        <v>Vyplňte</v>
      </c>
      <c r="J73" s="44" t="str">
        <f t="shared" si="6"/>
        <v/>
      </c>
      <c r="K73" s="17"/>
      <c r="L73" s="45">
        <f t="shared" si="5"/>
        <v>1</v>
      </c>
    </row>
    <row r="74" spans="1:12" ht="51" x14ac:dyDescent="0.2">
      <c r="A74" s="46">
        <v>216</v>
      </c>
      <c r="B74" s="47" t="s">
        <v>85</v>
      </c>
      <c r="C74" s="55" t="s">
        <v>7</v>
      </c>
      <c r="D74" s="49">
        <v>1</v>
      </c>
      <c r="E74" s="7"/>
      <c r="F74" s="50"/>
      <c r="G74" s="51">
        <f t="shared" si="0"/>
        <v>0</v>
      </c>
      <c r="H74" s="52" t="s">
        <v>77</v>
      </c>
      <c r="I74" s="43" t="str">
        <f t="shared" si="4"/>
        <v>Vyplňte</v>
      </c>
      <c r="J74" s="44" t="str">
        <f t="shared" si="6"/>
        <v/>
      </c>
      <c r="K74" s="17"/>
      <c r="L74" s="45">
        <f t="shared" si="5"/>
        <v>1</v>
      </c>
    </row>
    <row r="75" spans="1:12" ht="18" x14ac:dyDescent="0.2">
      <c r="A75" s="46">
        <v>217</v>
      </c>
      <c r="B75" s="47" t="s">
        <v>86</v>
      </c>
      <c r="C75" s="55" t="s">
        <v>7</v>
      </c>
      <c r="D75" s="49">
        <v>1</v>
      </c>
      <c r="E75" s="7"/>
      <c r="F75" s="50"/>
      <c r="G75" s="51">
        <f t="shared" si="0"/>
        <v>0</v>
      </c>
      <c r="H75" s="52" t="s">
        <v>77</v>
      </c>
      <c r="I75" s="43" t="str">
        <f t="shared" si="4"/>
        <v>Vyplňte</v>
      </c>
      <c r="J75" s="44" t="str">
        <f t="shared" si="6"/>
        <v/>
      </c>
      <c r="K75" s="17"/>
      <c r="L75" s="45">
        <f t="shared" si="5"/>
        <v>1</v>
      </c>
    </row>
    <row r="76" spans="1:12" ht="18" x14ac:dyDescent="0.2">
      <c r="A76" s="46">
        <v>218</v>
      </c>
      <c r="B76" s="47" t="s">
        <v>87</v>
      </c>
      <c r="C76" s="55" t="s">
        <v>7</v>
      </c>
      <c r="D76" s="49">
        <v>1</v>
      </c>
      <c r="E76" s="7"/>
      <c r="F76" s="50"/>
      <c r="G76" s="51">
        <f t="shared" si="0"/>
        <v>0</v>
      </c>
      <c r="H76" s="52" t="s">
        <v>77</v>
      </c>
      <c r="I76" s="43" t="str">
        <f t="shared" si="4"/>
        <v>Vyplňte</v>
      </c>
      <c r="J76" s="44" t="str">
        <f t="shared" si="6"/>
        <v/>
      </c>
      <c r="K76" s="17"/>
      <c r="L76" s="45">
        <f t="shared" si="5"/>
        <v>1</v>
      </c>
    </row>
    <row r="77" spans="1:12" ht="38.25" x14ac:dyDescent="0.2">
      <c r="A77" s="46">
        <v>219</v>
      </c>
      <c r="B77" s="47" t="s">
        <v>136</v>
      </c>
      <c r="C77" s="55" t="s">
        <v>7</v>
      </c>
      <c r="D77" s="49">
        <v>1</v>
      </c>
      <c r="E77" s="7"/>
      <c r="F77" s="50"/>
      <c r="G77" s="51">
        <f t="shared" si="0"/>
        <v>0</v>
      </c>
      <c r="H77" s="52" t="s">
        <v>77</v>
      </c>
      <c r="I77" s="43" t="str">
        <f t="shared" si="4"/>
        <v>Vyplňte</v>
      </c>
      <c r="J77" s="44" t="str">
        <f t="shared" si="6"/>
        <v/>
      </c>
      <c r="K77" s="17"/>
      <c r="L77" s="45">
        <f t="shared" si="5"/>
        <v>1</v>
      </c>
    </row>
    <row r="78" spans="1:12" ht="18" x14ac:dyDescent="0.2">
      <c r="A78" s="46">
        <v>220</v>
      </c>
      <c r="B78" s="47" t="s">
        <v>86</v>
      </c>
      <c r="C78" s="55" t="s">
        <v>7</v>
      </c>
      <c r="D78" s="49">
        <v>1</v>
      </c>
      <c r="E78" s="7"/>
      <c r="F78" s="50"/>
      <c r="G78" s="51">
        <f t="shared" si="0"/>
        <v>0</v>
      </c>
      <c r="H78" s="52" t="s">
        <v>77</v>
      </c>
      <c r="I78" s="43" t="str">
        <f t="shared" si="4"/>
        <v>Vyplňte</v>
      </c>
      <c r="J78" s="44" t="str">
        <f t="shared" si="6"/>
        <v/>
      </c>
      <c r="K78" s="17"/>
      <c r="L78" s="45">
        <f t="shared" si="5"/>
        <v>1</v>
      </c>
    </row>
    <row r="79" spans="1:12" ht="18" x14ac:dyDescent="0.2">
      <c r="A79" s="46">
        <v>221</v>
      </c>
      <c r="B79" s="47" t="s">
        <v>87</v>
      </c>
      <c r="C79" s="55" t="s">
        <v>7</v>
      </c>
      <c r="D79" s="49">
        <v>1</v>
      </c>
      <c r="E79" s="7"/>
      <c r="F79" s="50"/>
      <c r="G79" s="51">
        <f t="shared" si="0"/>
        <v>0</v>
      </c>
      <c r="H79" s="52" t="s">
        <v>77</v>
      </c>
      <c r="I79" s="43" t="str">
        <f t="shared" si="4"/>
        <v>Vyplňte</v>
      </c>
      <c r="J79" s="44" t="str">
        <f t="shared" si="6"/>
        <v/>
      </c>
      <c r="K79" s="17"/>
      <c r="L79" s="45">
        <f t="shared" si="5"/>
        <v>1</v>
      </c>
    </row>
    <row r="80" spans="1:12" ht="25.5" x14ac:dyDescent="0.2">
      <c r="A80" s="46">
        <v>222</v>
      </c>
      <c r="B80" s="47" t="s">
        <v>27</v>
      </c>
      <c r="C80" s="55" t="s">
        <v>7</v>
      </c>
      <c r="D80" s="49">
        <v>1</v>
      </c>
      <c r="E80" s="7"/>
      <c r="F80" s="50"/>
      <c r="G80" s="51">
        <f t="shared" si="0"/>
        <v>0</v>
      </c>
      <c r="H80" s="52" t="s">
        <v>78</v>
      </c>
      <c r="I80" s="43" t="str">
        <f t="shared" si="4"/>
        <v>Vyplňte</v>
      </c>
      <c r="J80" s="44" t="str">
        <f t="shared" si="6"/>
        <v/>
      </c>
      <c r="K80" s="17"/>
      <c r="L80" s="45">
        <f t="shared" si="5"/>
        <v>1</v>
      </c>
    </row>
    <row r="81" spans="1:12" ht="18" x14ac:dyDescent="0.2">
      <c r="A81" s="46">
        <v>223</v>
      </c>
      <c r="B81" s="47" t="s">
        <v>137</v>
      </c>
      <c r="C81" s="55" t="s">
        <v>7</v>
      </c>
      <c r="D81" s="49">
        <v>1</v>
      </c>
      <c r="E81" s="7"/>
      <c r="F81" s="50"/>
      <c r="G81" s="51">
        <f t="shared" si="0"/>
        <v>0</v>
      </c>
      <c r="H81" s="52" t="s">
        <v>78</v>
      </c>
      <c r="I81" s="43" t="str">
        <f t="shared" si="4"/>
        <v>Vyplňte</v>
      </c>
      <c r="J81" s="44" t="str">
        <f t="shared" si="6"/>
        <v/>
      </c>
      <c r="K81" s="17"/>
      <c r="L81" s="45">
        <f t="shared" si="5"/>
        <v>1</v>
      </c>
    </row>
    <row r="82" spans="1:12" ht="25.5" x14ac:dyDescent="0.2">
      <c r="A82" s="46">
        <v>224</v>
      </c>
      <c r="B82" s="47" t="s">
        <v>135</v>
      </c>
      <c r="C82" s="55" t="s">
        <v>4</v>
      </c>
      <c r="D82" s="49">
        <v>1</v>
      </c>
      <c r="E82" s="7"/>
      <c r="F82" s="50"/>
      <c r="G82" s="51">
        <f t="shared" si="0"/>
        <v>0</v>
      </c>
      <c r="H82" s="52" t="s">
        <v>78</v>
      </c>
      <c r="I82" s="43" t="str">
        <f t="shared" si="4"/>
        <v>Vyplňte</v>
      </c>
      <c r="J82" s="44" t="str">
        <f t="shared" si="6"/>
        <v/>
      </c>
      <c r="K82" s="17"/>
      <c r="L82" s="45">
        <f t="shared" si="5"/>
        <v>1</v>
      </c>
    </row>
    <row r="83" spans="1:12" ht="38.25" x14ac:dyDescent="0.2">
      <c r="A83" s="46">
        <v>225</v>
      </c>
      <c r="B83" s="47" t="s">
        <v>162</v>
      </c>
      <c r="C83" s="55" t="s">
        <v>4</v>
      </c>
      <c r="D83" s="49">
        <v>1</v>
      </c>
      <c r="E83" s="7"/>
      <c r="F83" s="50"/>
      <c r="G83" s="51">
        <f t="shared" si="0"/>
        <v>0</v>
      </c>
      <c r="H83" s="52" t="s">
        <v>77</v>
      </c>
      <c r="I83" s="43" t="str">
        <f t="shared" si="4"/>
        <v>Vyplňte</v>
      </c>
      <c r="J83" s="44" t="str">
        <f t="shared" si="6"/>
        <v/>
      </c>
      <c r="K83" s="17"/>
      <c r="L83" s="45">
        <f t="shared" si="5"/>
        <v>1</v>
      </c>
    </row>
    <row r="84" spans="1:12" ht="38.25" x14ac:dyDescent="0.2">
      <c r="A84" s="46">
        <v>226</v>
      </c>
      <c r="B84" s="83" t="s">
        <v>163</v>
      </c>
      <c r="C84" s="84" t="s">
        <v>4</v>
      </c>
      <c r="D84" s="85">
        <v>1</v>
      </c>
      <c r="E84" s="7"/>
      <c r="F84" s="50"/>
      <c r="G84" s="87">
        <f t="shared" si="0"/>
        <v>0</v>
      </c>
      <c r="H84" s="88" t="s">
        <v>77</v>
      </c>
      <c r="I84" s="43" t="str">
        <f t="shared" si="4"/>
        <v>Vyplňte</v>
      </c>
      <c r="J84" s="44" t="str">
        <f t="shared" si="6"/>
        <v/>
      </c>
      <c r="K84" s="17"/>
      <c r="L84" s="45">
        <f t="shared" si="5"/>
        <v>1</v>
      </c>
    </row>
    <row r="85" spans="1:12" ht="76.5" x14ac:dyDescent="0.2">
      <c r="A85" s="46">
        <v>227</v>
      </c>
      <c r="B85" s="47" t="s">
        <v>29</v>
      </c>
      <c r="C85" s="55" t="s">
        <v>7</v>
      </c>
      <c r="D85" s="49">
        <v>1</v>
      </c>
      <c r="E85" s="7"/>
      <c r="F85" s="50"/>
      <c r="G85" s="51">
        <f t="shared" si="0"/>
        <v>0</v>
      </c>
      <c r="H85" s="52" t="s">
        <v>78</v>
      </c>
      <c r="I85" s="43" t="str">
        <f t="shared" si="4"/>
        <v>Vyplňte</v>
      </c>
      <c r="J85" s="44" t="str">
        <f t="shared" si="6"/>
        <v/>
      </c>
      <c r="K85" s="17"/>
      <c r="L85" s="45">
        <f t="shared" si="5"/>
        <v>1</v>
      </c>
    </row>
    <row r="86" spans="1:12" ht="18" x14ac:dyDescent="0.2">
      <c r="A86" s="46">
        <v>228</v>
      </c>
      <c r="B86" s="47" t="s">
        <v>164</v>
      </c>
      <c r="C86" s="55" t="s">
        <v>7</v>
      </c>
      <c r="D86" s="49">
        <v>1</v>
      </c>
      <c r="E86" s="7"/>
      <c r="F86" s="50"/>
      <c r="G86" s="51">
        <f t="shared" si="0"/>
        <v>0</v>
      </c>
      <c r="H86" s="52" t="s">
        <v>78</v>
      </c>
      <c r="I86" s="43" t="str">
        <f t="shared" ref="I86:I149" si="7">IF(ISBLANK(F86),(IF(AND(ISNUMBER(E86),E86&lt;&gt;""),"","Vyplňte")),(IF(AND(ISNUMBER(E86),E86&lt;&gt;"",E86&lt;=F86),"","Vyplňte")))</f>
        <v>Vyplňte</v>
      </c>
      <c r="J86" s="44" t="str">
        <f t="shared" si="6"/>
        <v/>
      </c>
      <c r="K86" s="17"/>
      <c r="L86" s="45">
        <f t="shared" si="5"/>
        <v>1</v>
      </c>
    </row>
    <row r="87" spans="1:12" ht="51" x14ac:dyDescent="0.2">
      <c r="A87" s="46">
        <v>229</v>
      </c>
      <c r="B87" s="47" t="s">
        <v>51</v>
      </c>
      <c r="C87" s="55" t="s">
        <v>7</v>
      </c>
      <c r="D87" s="49">
        <v>1</v>
      </c>
      <c r="E87" s="7"/>
      <c r="F87" s="50"/>
      <c r="G87" s="51">
        <f t="shared" si="0"/>
        <v>0</v>
      </c>
      <c r="H87" s="52" t="s">
        <v>78</v>
      </c>
      <c r="I87" s="43" t="str">
        <f t="shared" si="7"/>
        <v>Vyplňte</v>
      </c>
      <c r="J87" s="44" t="str">
        <f t="shared" si="6"/>
        <v/>
      </c>
      <c r="K87" s="17"/>
      <c r="L87" s="45">
        <f t="shared" si="5"/>
        <v>1</v>
      </c>
    </row>
    <row r="88" spans="1:12" ht="39" thickBot="1" x14ac:dyDescent="0.25">
      <c r="A88" s="62">
        <v>230</v>
      </c>
      <c r="B88" s="63" t="s">
        <v>52</v>
      </c>
      <c r="C88" s="89" t="s">
        <v>7</v>
      </c>
      <c r="D88" s="65">
        <v>1</v>
      </c>
      <c r="E88" s="9"/>
      <c r="F88" s="66"/>
      <c r="G88" s="67">
        <f t="shared" si="0"/>
        <v>0</v>
      </c>
      <c r="H88" s="68" t="s">
        <v>78</v>
      </c>
      <c r="I88" s="43" t="str">
        <f t="shared" si="7"/>
        <v>Vyplňte</v>
      </c>
      <c r="J88" s="44" t="str">
        <f t="shared" si="6"/>
        <v/>
      </c>
      <c r="K88" s="17"/>
      <c r="L88" s="45">
        <f t="shared" si="5"/>
        <v>1</v>
      </c>
    </row>
    <row r="89" spans="1:12" ht="18" x14ac:dyDescent="0.2">
      <c r="A89" s="71"/>
      <c r="B89" s="90"/>
      <c r="C89" s="91"/>
      <c r="D89" s="92"/>
      <c r="E89" s="179"/>
      <c r="F89" s="1"/>
      <c r="G89" s="73"/>
      <c r="H89" s="74"/>
      <c r="I89" s="43"/>
      <c r="J89" s="44"/>
      <c r="K89" s="17"/>
      <c r="L89" s="17"/>
    </row>
    <row r="90" spans="1:12" ht="18.75" thickBot="1" x14ac:dyDescent="0.25">
      <c r="A90" s="93"/>
      <c r="B90" s="94" t="s">
        <v>60</v>
      </c>
      <c r="C90" s="95"/>
      <c r="D90" s="96"/>
      <c r="E90" s="180"/>
      <c r="F90" s="2"/>
      <c r="G90" s="97"/>
      <c r="H90" s="98"/>
      <c r="I90" s="43"/>
      <c r="J90" s="44"/>
      <c r="K90" s="17"/>
      <c r="L90" s="17"/>
    </row>
    <row r="91" spans="1:12" ht="38.25" x14ac:dyDescent="0.2">
      <c r="A91" s="99">
        <v>301</v>
      </c>
      <c r="B91" s="100" t="s">
        <v>66</v>
      </c>
      <c r="C91" s="101" t="s">
        <v>7</v>
      </c>
      <c r="D91" s="102">
        <v>1</v>
      </c>
      <c r="E91" s="3"/>
      <c r="F91" s="103"/>
      <c r="G91" s="104">
        <f t="shared" si="0"/>
        <v>0</v>
      </c>
      <c r="H91" s="42" t="s">
        <v>78</v>
      </c>
      <c r="I91" s="43" t="str">
        <f t="shared" si="7"/>
        <v>Vyplňte</v>
      </c>
      <c r="J91" s="44" t="str">
        <f t="shared" si="6"/>
        <v/>
      </c>
      <c r="K91" s="17"/>
      <c r="L91" s="45">
        <f t="shared" ref="L91:L106" si="8">IF(I91="Vyplňte",1,0)</f>
        <v>1</v>
      </c>
    </row>
    <row r="92" spans="1:12" ht="38.25" x14ac:dyDescent="0.2">
      <c r="A92" s="99">
        <v>302</v>
      </c>
      <c r="B92" s="105" t="s">
        <v>30</v>
      </c>
      <c r="C92" s="55" t="s">
        <v>7</v>
      </c>
      <c r="D92" s="106">
        <v>1</v>
      </c>
      <c r="E92" s="3"/>
      <c r="F92" s="107"/>
      <c r="G92" s="108">
        <f t="shared" ref="G92:G185" si="9">D92*E92</f>
        <v>0</v>
      </c>
      <c r="H92" s="52" t="s">
        <v>78</v>
      </c>
      <c r="I92" s="43" t="str">
        <f t="shared" si="7"/>
        <v>Vyplňte</v>
      </c>
      <c r="J92" s="44" t="str">
        <f t="shared" si="6"/>
        <v/>
      </c>
      <c r="K92" s="17"/>
      <c r="L92" s="45">
        <f t="shared" si="8"/>
        <v>1</v>
      </c>
    </row>
    <row r="93" spans="1:12" ht="51" x14ac:dyDescent="0.2">
      <c r="A93" s="99">
        <v>303</v>
      </c>
      <c r="B93" s="105" t="s">
        <v>184</v>
      </c>
      <c r="C93" s="55" t="s">
        <v>7</v>
      </c>
      <c r="D93" s="106">
        <v>1</v>
      </c>
      <c r="E93" s="3"/>
      <c r="F93" s="107"/>
      <c r="G93" s="108">
        <f t="shared" si="9"/>
        <v>0</v>
      </c>
      <c r="H93" s="52" t="s">
        <v>78</v>
      </c>
      <c r="I93" s="43" t="str">
        <f t="shared" si="7"/>
        <v>Vyplňte</v>
      </c>
      <c r="J93" s="44" t="str">
        <f t="shared" si="6"/>
        <v/>
      </c>
      <c r="K93" s="17"/>
      <c r="L93" s="45">
        <f t="shared" si="8"/>
        <v>1</v>
      </c>
    </row>
    <row r="94" spans="1:12" ht="51" x14ac:dyDescent="0.2">
      <c r="A94" s="99">
        <v>304</v>
      </c>
      <c r="B94" s="105" t="s">
        <v>139</v>
      </c>
      <c r="C94" s="55" t="s">
        <v>7</v>
      </c>
      <c r="D94" s="106">
        <v>1</v>
      </c>
      <c r="E94" s="3"/>
      <c r="F94" s="107"/>
      <c r="G94" s="108">
        <f t="shared" si="9"/>
        <v>0</v>
      </c>
      <c r="H94" s="52" t="s">
        <v>77</v>
      </c>
      <c r="I94" s="43" t="str">
        <f t="shared" si="7"/>
        <v>Vyplňte</v>
      </c>
      <c r="J94" s="44" t="str">
        <f t="shared" si="6"/>
        <v/>
      </c>
      <c r="K94" s="17"/>
      <c r="L94" s="45">
        <f t="shared" si="8"/>
        <v>1</v>
      </c>
    </row>
    <row r="95" spans="1:12" ht="18" x14ac:dyDescent="0.2">
      <c r="A95" s="99">
        <v>305</v>
      </c>
      <c r="B95" s="105" t="s">
        <v>88</v>
      </c>
      <c r="C95" s="55" t="s">
        <v>7</v>
      </c>
      <c r="D95" s="106">
        <v>1</v>
      </c>
      <c r="E95" s="3"/>
      <c r="F95" s="107"/>
      <c r="G95" s="108">
        <f t="shared" si="9"/>
        <v>0</v>
      </c>
      <c r="H95" s="52" t="s">
        <v>77</v>
      </c>
      <c r="I95" s="43" t="str">
        <f t="shared" si="7"/>
        <v>Vyplňte</v>
      </c>
      <c r="J95" s="44" t="str">
        <f t="shared" si="6"/>
        <v/>
      </c>
      <c r="K95" s="17"/>
      <c r="L95" s="45">
        <f t="shared" si="8"/>
        <v>1</v>
      </c>
    </row>
    <row r="96" spans="1:12" ht="18" x14ac:dyDescent="0.2">
      <c r="A96" s="99">
        <v>306</v>
      </c>
      <c r="B96" s="105" t="s">
        <v>89</v>
      </c>
      <c r="C96" s="55" t="s">
        <v>7</v>
      </c>
      <c r="D96" s="106">
        <v>1</v>
      </c>
      <c r="E96" s="3"/>
      <c r="F96" s="107"/>
      <c r="G96" s="108">
        <f t="shared" si="9"/>
        <v>0</v>
      </c>
      <c r="H96" s="52" t="s">
        <v>77</v>
      </c>
      <c r="I96" s="43" t="str">
        <f t="shared" si="7"/>
        <v>Vyplňte</v>
      </c>
      <c r="J96" s="44" t="str">
        <f t="shared" si="6"/>
        <v/>
      </c>
      <c r="K96" s="17"/>
      <c r="L96" s="45">
        <f t="shared" si="8"/>
        <v>1</v>
      </c>
    </row>
    <row r="97" spans="1:12" ht="25.5" x14ac:dyDescent="0.2">
      <c r="A97" s="99">
        <v>307</v>
      </c>
      <c r="B97" s="105" t="s">
        <v>140</v>
      </c>
      <c r="C97" s="55" t="s">
        <v>7</v>
      </c>
      <c r="D97" s="106">
        <v>1</v>
      </c>
      <c r="E97" s="3"/>
      <c r="F97" s="107"/>
      <c r="G97" s="108">
        <f t="shared" si="9"/>
        <v>0</v>
      </c>
      <c r="H97" s="52" t="s">
        <v>77</v>
      </c>
      <c r="I97" s="43" t="str">
        <f t="shared" si="7"/>
        <v>Vyplňte</v>
      </c>
      <c r="J97" s="44" t="str">
        <f t="shared" si="6"/>
        <v/>
      </c>
      <c r="K97" s="17"/>
      <c r="L97" s="45">
        <f t="shared" si="8"/>
        <v>1</v>
      </c>
    </row>
    <row r="98" spans="1:12" ht="18" x14ac:dyDescent="0.2">
      <c r="A98" s="99">
        <v>308</v>
      </c>
      <c r="B98" s="105" t="s">
        <v>138</v>
      </c>
      <c r="C98" s="55" t="s">
        <v>7</v>
      </c>
      <c r="D98" s="106">
        <v>1</v>
      </c>
      <c r="E98" s="3"/>
      <c r="F98" s="107"/>
      <c r="G98" s="108">
        <f t="shared" si="9"/>
        <v>0</v>
      </c>
      <c r="H98" s="52" t="s">
        <v>77</v>
      </c>
      <c r="I98" s="43" t="str">
        <f t="shared" si="7"/>
        <v>Vyplňte</v>
      </c>
      <c r="J98" s="44" t="str">
        <f t="shared" si="6"/>
        <v/>
      </c>
      <c r="K98" s="17" t="s">
        <v>117</v>
      </c>
      <c r="L98" s="45">
        <f t="shared" si="8"/>
        <v>1</v>
      </c>
    </row>
    <row r="99" spans="1:12" ht="18" x14ac:dyDescent="0.2">
      <c r="A99" s="99">
        <v>309</v>
      </c>
      <c r="B99" s="105" t="s">
        <v>89</v>
      </c>
      <c r="C99" s="55" t="s">
        <v>7</v>
      </c>
      <c r="D99" s="106">
        <v>1</v>
      </c>
      <c r="E99" s="3"/>
      <c r="F99" s="107"/>
      <c r="G99" s="108">
        <f t="shared" si="9"/>
        <v>0</v>
      </c>
      <c r="H99" s="52" t="s">
        <v>77</v>
      </c>
      <c r="I99" s="43" t="str">
        <f t="shared" si="7"/>
        <v>Vyplňte</v>
      </c>
      <c r="J99" s="44" t="str">
        <f t="shared" si="6"/>
        <v/>
      </c>
      <c r="K99" s="17"/>
      <c r="L99" s="45">
        <f t="shared" si="8"/>
        <v>1</v>
      </c>
    </row>
    <row r="100" spans="1:12" ht="51" x14ac:dyDescent="0.2">
      <c r="A100" s="99">
        <v>310</v>
      </c>
      <c r="B100" s="105" t="s">
        <v>31</v>
      </c>
      <c r="C100" s="55" t="s">
        <v>7</v>
      </c>
      <c r="D100" s="106">
        <v>1</v>
      </c>
      <c r="E100" s="3"/>
      <c r="F100" s="107"/>
      <c r="G100" s="108">
        <f t="shared" si="9"/>
        <v>0</v>
      </c>
      <c r="H100" s="52" t="s">
        <v>77</v>
      </c>
      <c r="I100" s="43" t="str">
        <f t="shared" si="7"/>
        <v>Vyplňte</v>
      </c>
      <c r="J100" s="44" t="str">
        <f t="shared" si="6"/>
        <v/>
      </c>
      <c r="K100" s="17"/>
      <c r="L100" s="45">
        <f t="shared" si="8"/>
        <v>1</v>
      </c>
    </row>
    <row r="101" spans="1:12" ht="25.5" x14ac:dyDescent="0.2">
      <c r="A101" s="99">
        <v>311</v>
      </c>
      <c r="B101" s="105" t="s">
        <v>165</v>
      </c>
      <c r="C101" s="55" t="s">
        <v>7</v>
      </c>
      <c r="D101" s="106">
        <v>1</v>
      </c>
      <c r="E101" s="3"/>
      <c r="F101" s="107"/>
      <c r="G101" s="108">
        <f t="shared" si="9"/>
        <v>0</v>
      </c>
      <c r="H101" s="52" t="s">
        <v>77</v>
      </c>
      <c r="I101" s="43" t="str">
        <f t="shared" si="7"/>
        <v>Vyplňte</v>
      </c>
      <c r="J101" s="44" t="str">
        <f t="shared" si="6"/>
        <v/>
      </c>
      <c r="K101" s="17"/>
      <c r="L101" s="45">
        <f t="shared" si="8"/>
        <v>1</v>
      </c>
    </row>
    <row r="102" spans="1:12" ht="18" x14ac:dyDescent="0.2">
      <c r="A102" s="99">
        <v>312</v>
      </c>
      <c r="B102" s="105" t="s">
        <v>166</v>
      </c>
      <c r="C102" s="55" t="s">
        <v>7</v>
      </c>
      <c r="D102" s="106">
        <v>1</v>
      </c>
      <c r="E102" s="3"/>
      <c r="F102" s="107"/>
      <c r="G102" s="108">
        <f t="shared" si="9"/>
        <v>0</v>
      </c>
      <c r="H102" s="52" t="s">
        <v>77</v>
      </c>
      <c r="I102" s="43" t="str">
        <f t="shared" si="7"/>
        <v>Vyplňte</v>
      </c>
      <c r="J102" s="44" t="str">
        <f t="shared" si="6"/>
        <v/>
      </c>
      <c r="K102" s="17"/>
      <c r="L102" s="45">
        <f t="shared" si="8"/>
        <v>1</v>
      </c>
    </row>
    <row r="103" spans="1:12" ht="38.25" x14ac:dyDescent="0.2">
      <c r="A103" s="99">
        <v>313</v>
      </c>
      <c r="B103" s="105" t="s">
        <v>32</v>
      </c>
      <c r="C103" s="55" t="s">
        <v>33</v>
      </c>
      <c r="D103" s="106">
        <v>1</v>
      </c>
      <c r="E103" s="3"/>
      <c r="F103" s="107"/>
      <c r="G103" s="108">
        <f t="shared" si="9"/>
        <v>0</v>
      </c>
      <c r="H103" s="52" t="s">
        <v>77</v>
      </c>
      <c r="I103" s="43" t="str">
        <f t="shared" si="7"/>
        <v>Vyplňte</v>
      </c>
      <c r="J103" s="44" t="str">
        <f t="shared" si="6"/>
        <v/>
      </c>
      <c r="K103" s="17"/>
      <c r="L103" s="45">
        <f t="shared" si="8"/>
        <v>1</v>
      </c>
    </row>
    <row r="104" spans="1:12" ht="25.5" x14ac:dyDescent="0.2">
      <c r="A104" s="99">
        <v>314</v>
      </c>
      <c r="B104" s="105" t="s">
        <v>135</v>
      </c>
      <c r="C104" s="55" t="s">
        <v>28</v>
      </c>
      <c r="D104" s="106">
        <v>1</v>
      </c>
      <c r="E104" s="3"/>
      <c r="F104" s="107"/>
      <c r="G104" s="108">
        <f t="shared" si="9"/>
        <v>0</v>
      </c>
      <c r="H104" s="52" t="s">
        <v>78</v>
      </c>
      <c r="I104" s="43" t="str">
        <f t="shared" si="7"/>
        <v>Vyplňte</v>
      </c>
      <c r="J104" s="44" t="str">
        <f t="shared" si="6"/>
        <v/>
      </c>
      <c r="K104" s="17"/>
      <c r="L104" s="45">
        <f t="shared" si="8"/>
        <v>1</v>
      </c>
    </row>
    <row r="105" spans="1:12" ht="38.25" x14ac:dyDescent="0.2">
      <c r="A105" s="99">
        <v>315</v>
      </c>
      <c r="B105" s="105" t="s">
        <v>167</v>
      </c>
      <c r="C105" s="55" t="s">
        <v>4</v>
      </c>
      <c r="D105" s="106">
        <v>1</v>
      </c>
      <c r="E105" s="3"/>
      <c r="F105" s="107"/>
      <c r="G105" s="108">
        <f t="shared" si="9"/>
        <v>0</v>
      </c>
      <c r="H105" s="52" t="s">
        <v>78</v>
      </c>
      <c r="I105" s="43" t="str">
        <f t="shared" si="7"/>
        <v>Vyplňte</v>
      </c>
      <c r="J105" s="44" t="str">
        <f t="shared" si="6"/>
        <v/>
      </c>
      <c r="K105" s="17"/>
      <c r="L105" s="45">
        <f t="shared" si="8"/>
        <v>1</v>
      </c>
    </row>
    <row r="106" spans="1:12" ht="26.25" thickBot="1" x14ac:dyDescent="0.25">
      <c r="A106" s="109">
        <v>316</v>
      </c>
      <c r="B106" s="110" t="s">
        <v>34</v>
      </c>
      <c r="C106" s="64" t="s">
        <v>9</v>
      </c>
      <c r="D106" s="111">
        <v>1</v>
      </c>
      <c r="E106" s="3"/>
      <c r="F106" s="112"/>
      <c r="G106" s="113">
        <f t="shared" si="9"/>
        <v>0</v>
      </c>
      <c r="H106" s="68" t="s">
        <v>77</v>
      </c>
      <c r="I106" s="43" t="str">
        <f t="shared" si="7"/>
        <v>Vyplňte</v>
      </c>
      <c r="J106" s="44" t="str">
        <f t="shared" si="6"/>
        <v/>
      </c>
      <c r="K106" s="17"/>
      <c r="L106" s="45">
        <f t="shared" si="8"/>
        <v>1</v>
      </c>
    </row>
    <row r="107" spans="1:12" ht="18" x14ac:dyDescent="0.2">
      <c r="A107" s="71"/>
      <c r="B107" s="114"/>
      <c r="C107" s="91"/>
      <c r="D107" s="72"/>
      <c r="E107" s="179"/>
      <c r="F107" s="1"/>
      <c r="G107" s="73"/>
      <c r="H107" s="74"/>
      <c r="I107" s="43"/>
      <c r="J107" s="44"/>
      <c r="K107" s="17"/>
      <c r="L107" s="17"/>
    </row>
    <row r="108" spans="1:12" ht="18.75" thickBot="1" x14ac:dyDescent="0.25">
      <c r="A108" s="69"/>
      <c r="B108" s="25" t="s">
        <v>70</v>
      </c>
      <c r="C108" s="91"/>
      <c r="D108" s="72"/>
      <c r="E108" s="179"/>
      <c r="F108" s="4"/>
      <c r="G108" s="73"/>
      <c r="H108" s="74"/>
      <c r="I108" s="43"/>
      <c r="J108" s="44"/>
      <c r="K108" s="17"/>
      <c r="L108" s="17"/>
    </row>
    <row r="109" spans="1:12" ht="76.5" x14ac:dyDescent="0.2">
      <c r="A109" s="76">
        <v>401</v>
      </c>
      <c r="B109" s="77" t="s">
        <v>141</v>
      </c>
      <c r="C109" s="78" t="s">
        <v>7</v>
      </c>
      <c r="D109" s="79">
        <v>1</v>
      </c>
      <c r="E109" s="6"/>
      <c r="F109" s="80">
        <v>2199</v>
      </c>
      <c r="G109" s="81">
        <f t="shared" si="9"/>
        <v>0</v>
      </c>
      <c r="H109" s="82" t="s">
        <v>77</v>
      </c>
      <c r="I109" s="43" t="str">
        <f t="shared" si="7"/>
        <v>Vyplňte</v>
      </c>
      <c r="J109" s="44" t="str">
        <f t="shared" si="6"/>
        <v/>
      </c>
      <c r="K109" s="17"/>
      <c r="L109" s="45">
        <f t="shared" ref="L109:L123" si="10">IF(I109="Vyplňte",1,0)</f>
        <v>1</v>
      </c>
    </row>
    <row r="110" spans="1:12" ht="18" x14ac:dyDescent="0.2">
      <c r="A110" s="46">
        <v>402</v>
      </c>
      <c r="B110" s="47" t="s">
        <v>90</v>
      </c>
      <c r="C110" s="61" t="s">
        <v>7</v>
      </c>
      <c r="D110" s="49">
        <v>1</v>
      </c>
      <c r="E110" s="7"/>
      <c r="F110" s="50">
        <v>2149</v>
      </c>
      <c r="G110" s="51">
        <f t="shared" si="9"/>
        <v>0</v>
      </c>
      <c r="H110" s="52" t="s">
        <v>77</v>
      </c>
      <c r="I110" s="43" t="str">
        <f t="shared" si="7"/>
        <v>Vyplňte</v>
      </c>
      <c r="J110" s="44" t="str">
        <f t="shared" si="6"/>
        <v/>
      </c>
      <c r="K110" s="17"/>
      <c r="L110" s="45">
        <f t="shared" si="10"/>
        <v>1</v>
      </c>
    </row>
    <row r="111" spans="1:12" ht="18" x14ac:dyDescent="0.2">
      <c r="A111" s="46">
        <v>403</v>
      </c>
      <c r="B111" s="47" t="s">
        <v>84</v>
      </c>
      <c r="C111" s="61" t="s">
        <v>7</v>
      </c>
      <c r="D111" s="49">
        <v>1</v>
      </c>
      <c r="E111" s="7"/>
      <c r="F111" s="50">
        <v>2099</v>
      </c>
      <c r="G111" s="51">
        <f t="shared" si="9"/>
        <v>0</v>
      </c>
      <c r="H111" s="52" t="s">
        <v>77</v>
      </c>
      <c r="I111" s="43" t="str">
        <f t="shared" si="7"/>
        <v>Vyplňte</v>
      </c>
      <c r="J111" s="44" t="str">
        <f t="shared" si="6"/>
        <v/>
      </c>
      <c r="K111" s="17"/>
      <c r="L111" s="45">
        <f t="shared" si="10"/>
        <v>1</v>
      </c>
    </row>
    <row r="112" spans="1:12" ht="191.25" x14ac:dyDescent="0.2">
      <c r="A112" s="46">
        <v>404</v>
      </c>
      <c r="B112" s="47" t="s">
        <v>123</v>
      </c>
      <c r="C112" s="55" t="s">
        <v>4</v>
      </c>
      <c r="D112" s="49">
        <v>1</v>
      </c>
      <c r="E112" s="7"/>
      <c r="F112" s="50">
        <v>12594</v>
      </c>
      <c r="G112" s="51">
        <f t="shared" si="9"/>
        <v>0</v>
      </c>
      <c r="H112" s="52" t="s">
        <v>77</v>
      </c>
      <c r="I112" s="43" t="str">
        <f t="shared" si="7"/>
        <v>Vyplňte</v>
      </c>
      <c r="J112" s="44" t="str">
        <f t="shared" si="6"/>
        <v/>
      </c>
      <c r="K112" s="17"/>
      <c r="L112" s="45">
        <f t="shared" si="10"/>
        <v>1</v>
      </c>
    </row>
    <row r="113" spans="1:12" ht="18" x14ac:dyDescent="0.2">
      <c r="A113" s="46">
        <v>405</v>
      </c>
      <c r="B113" s="47" t="s">
        <v>91</v>
      </c>
      <c r="C113" s="61" t="s">
        <v>4</v>
      </c>
      <c r="D113" s="49">
        <v>1</v>
      </c>
      <c r="E113" s="7"/>
      <c r="F113" s="50">
        <v>10794</v>
      </c>
      <c r="G113" s="51">
        <f t="shared" si="9"/>
        <v>0</v>
      </c>
      <c r="H113" s="52" t="s">
        <v>77</v>
      </c>
      <c r="I113" s="43" t="str">
        <f t="shared" si="7"/>
        <v>Vyplňte</v>
      </c>
      <c r="J113" s="44" t="str">
        <f t="shared" si="6"/>
        <v/>
      </c>
      <c r="K113" s="17"/>
      <c r="L113" s="45">
        <f t="shared" si="10"/>
        <v>1</v>
      </c>
    </row>
    <row r="114" spans="1:12" ht="18" x14ac:dyDescent="0.2">
      <c r="A114" s="46">
        <v>406</v>
      </c>
      <c r="B114" s="47" t="s">
        <v>92</v>
      </c>
      <c r="C114" s="61" t="s">
        <v>4</v>
      </c>
      <c r="D114" s="49">
        <v>1</v>
      </c>
      <c r="E114" s="7"/>
      <c r="F114" s="50">
        <v>10194</v>
      </c>
      <c r="G114" s="51">
        <f t="shared" si="9"/>
        <v>0</v>
      </c>
      <c r="H114" s="52" t="s">
        <v>77</v>
      </c>
      <c r="I114" s="43" t="str">
        <f t="shared" si="7"/>
        <v>Vyplňte</v>
      </c>
      <c r="J114" s="44" t="str">
        <f t="shared" si="6"/>
        <v/>
      </c>
      <c r="K114" s="17"/>
      <c r="L114" s="45">
        <f t="shared" si="10"/>
        <v>1</v>
      </c>
    </row>
    <row r="115" spans="1:12" ht="18" x14ac:dyDescent="0.2">
      <c r="A115" s="46">
        <v>407</v>
      </c>
      <c r="B115" s="47" t="s">
        <v>93</v>
      </c>
      <c r="C115" s="61" t="s">
        <v>4</v>
      </c>
      <c r="D115" s="49">
        <v>1</v>
      </c>
      <c r="E115" s="7"/>
      <c r="F115" s="50">
        <v>9899</v>
      </c>
      <c r="G115" s="51">
        <f t="shared" si="9"/>
        <v>0</v>
      </c>
      <c r="H115" s="52" t="s">
        <v>77</v>
      </c>
      <c r="I115" s="43" t="str">
        <f t="shared" si="7"/>
        <v>Vyplňte</v>
      </c>
      <c r="J115" s="44" t="str">
        <f t="shared" si="6"/>
        <v/>
      </c>
      <c r="K115" s="17"/>
      <c r="L115" s="45">
        <f t="shared" si="10"/>
        <v>1</v>
      </c>
    </row>
    <row r="116" spans="1:12" ht="255" x14ac:dyDescent="0.2">
      <c r="A116" s="46">
        <v>408</v>
      </c>
      <c r="B116" s="47" t="s">
        <v>124</v>
      </c>
      <c r="C116" s="55" t="s">
        <v>7</v>
      </c>
      <c r="D116" s="49">
        <v>1</v>
      </c>
      <c r="E116" s="7"/>
      <c r="F116" s="50"/>
      <c r="G116" s="51">
        <f t="shared" si="9"/>
        <v>0</v>
      </c>
      <c r="H116" s="52" t="s">
        <v>77</v>
      </c>
      <c r="I116" s="43" t="str">
        <f t="shared" si="7"/>
        <v>Vyplňte</v>
      </c>
      <c r="J116" s="44" t="str">
        <f t="shared" si="6"/>
        <v/>
      </c>
      <c r="K116" s="17"/>
      <c r="L116" s="45">
        <f t="shared" si="10"/>
        <v>1</v>
      </c>
    </row>
    <row r="117" spans="1:12" ht="18" x14ac:dyDescent="0.2">
      <c r="A117" s="46">
        <v>409</v>
      </c>
      <c r="B117" s="47" t="s">
        <v>94</v>
      </c>
      <c r="C117" s="55" t="s">
        <v>7</v>
      </c>
      <c r="D117" s="49">
        <v>1</v>
      </c>
      <c r="E117" s="7"/>
      <c r="F117" s="50"/>
      <c r="G117" s="51">
        <f t="shared" si="9"/>
        <v>0</v>
      </c>
      <c r="H117" s="52" t="s">
        <v>77</v>
      </c>
      <c r="I117" s="43" t="str">
        <f t="shared" si="7"/>
        <v>Vyplňte</v>
      </c>
      <c r="J117" s="44" t="str">
        <f t="shared" si="6"/>
        <v/>
      </c>
      <c r="K117" s="17"/>
      <c r="L117" s="45">
        <f t="shared" si="10"/>
        <v>1</v>
      </c>
    </row>
    <row r="118" spans="1:12" ht="18" x14ac:dyDescent="0.2">
      <c r="A118" s="46">
        <v>410</v>
      </c>
      <c r="B118" s="47" t="s">
        <v>95</v>
      </c>
      <c r="C118" s="55" t="s">
        <v>4</v>
      </c>
      <c r="D118" s="49">
        <v>1</v>
      </c>
      <c r="E118" s="7"/>
      <c r="F118" s="50"/>
      <c r="G118" s="51">
        <f t="shared" si="9"/>
        <v>0</v>
      </c>
      <c r="H118" s="52" t="s">
        <v>77</v>
      </c>
      <c r="I118" s="43" t="str">
        <f t="shared" si="7"/>
        <v>Vyplňte</v>
      </c>
      <c r="J118" s="44" t="str">
        <f t="shared" si="6"/>
        <v/>
      </c>
      <c r="K118" s="17"/>
      <c r="L118" s="45">
        <f t="shared" si="10"/>
        <v>1</v>
      </c>
    </row>
    <row r="119" spans="1:12" ht="191.25" x14ac:dyDescent="0.2">
      <c r="A119" s="46">
        <v>411</v>
      </c>
      <c r="B119" s="47" t="s">
        <v>67</v>
      </c>
      <c r="C119" s="55" t="s">
        <v>4</v>
      </c>
      <c r="D119" s="49">
        <v>1</v>
      </c>
      <c r="E119" s="7"/>
      <c r="F119" s="50">
        <v>949</v>
      </c>
      <c r="G119" s="51">
        <f t="shared" si="9"/>
        <v>0</v>
      </c>
      <c r="H119" s="52" t="s">
        <v>77</v>
      </c>
      <c r="I119" s="43" t="str">
        <f t="shared" si="7"/>
        <v>Vyplňte</v>
      </c>
      <c r="J119" s="44" t="str">
        <f t="shared" si="6"/>
        <v/>
      </c>
      <c r="K119" s="17"/>
      <c r="L119" s="45">
        <f t="shared" si="10"/>
        <v>1</v>
      </c>
    </row>
    <row r="120" spans="1:12" ht="18" x14ac:dyDescent="0.2">
      <c r="A120" s="46">
        <v>412</v>
      </c>
      <c r="B120" s="47" t="s">
        <v>96</v>
      </c>
      <c r="C120" s="55" t="s">
        <v>4</v>
      </c>
      <c r="D120" s="49">
        <v>1</v>
      </c>
      <c r="E120" s="7"/>
      <c r="F120" s="50">
        <v>939</v>
      </c>
      <c r="G120" s="51">
        <f t="shared" si="9"/>
        <v>0</v>
      </c>
      <c r="H120" s="52" t="s">
        <v>77</v>
      </c>
      <c r="I120" s="43" t="str">
        <f t="shared" si="7"/>
        <v>Vyplňte</v>
      </c>
      <c r="J120" s="44" t="str">
        <f t="shared" si="6"/>
        <v/>
      </c>
      <c r="K120" s="17"/>
      <c r="L120" s="45">
        <f t="shared" si="10"/>
        <v>1</v>
      </c>
    </row>
    <row r="121" spans="1:12" ht="18" x14ac:dyDescent="0.2">
      <c r="A121" s="46">
        <v>413</v>
      </c>
      <c r="B121" s="47" t="s">
        <v>97</v>
      </c>
      <c r="C121" s="55" t="s">
        <v>4</v>
      </c>
      <c r="D121" s="49">
        <v>1</v>
      </c>
      <c r="E121" s="7"/>
      <c r="F121" s="50">
        <v>919</v>
      </c>
      <c r="G121" s="51">
        <f t="shared" si="9"/>
        <v>0</v>
      </c>
      <c r="H121" s="52" t="s">
        <v>77</v>
      </c>
      <c r="I121" s="43" t="str">
        <f t="shared" si="7"/>
        <v>Vyplňte</v>
      </c>
      <c r="J121" s="44" t="str">
        <f t="shared" si="6"/>
        <v/>
      </c>
      <c r="K121" s="17"/>
      <c r="L121" s="45">
        <f t="shared" si="10"/>
        <v>1</v>
      </c>
    </row>
    <row r="122" spans="1:12" ht="18" x14ac:dyDescent="0.2">
      <c r="A122" s="46">
        <v>414</v>
      </c>
      <c r="B122" s="47" t="s">
        <v>173</v>
      </c>
      <c r="C122" s="61" t="s">
        <v>4</v>
      </c>
      <c r="D122" s="49">
        <v>1</v>
      </c>
      <c r="E122" s="7"/>
      <c r="F122" s="50">
        <v>899</v>
      </c>
      <c r="G122" s="51">
        <f t="shared" si="9"/>
        <v>0</v>
      </c>
      <c r="H122" s="52" t="s">
        <v>77</v>
      </c>
      <c r="I122" s="43" t="str">
        <f t="shared" si="7"/>
        <v>Vyplňte</v>
      </c>
      <c r="J122" s="44" t="str">
        <f t="shared" si="6"/>
        <v/>
      </c>
      <c r="K122" s="17"/>
      <c r="L122" s="45">
        <f t="shared" si="10"/>
        <v>1</v>
      </c>
    </row>
    <row r="123" spans="1:12" ht="51.75" thickBot="1" x14ac:dyDescent="0.25">
      <c r="A123" s="62">
        <v>415</v>
      </c>
      <c r="B123" s="63" t="s">
        <v>35</v>
      </c>
      <c r="C123" s="89" t="s">
        <v>7</v>
      </c>
      <c r="D123" s="65">
        <v>1</v>
      </c>
      <c r="E123" s="9"/>
      <c r="F123" s="66"/>
      <c r="G123" s="67">
        <f t="shared" si="9"/>
        <v>0</v>
      </c>
      <c r="H123" s="68" t="s">
        <v>77</v>
      </c>
      <c r="I123" s="43" t="str">
        <f t="shared" si="7"/>
        <v>Vyplňte</v>
      </c>
      <c r="J123" s="44" t="str">
        <f t="shared" si="6"/>
        <v/>
      </c>
      <c r="K123" s="17"/>
      <c r="L123" s="45">
        <f t="shared" si="10"/>
        <v>1</v>
      </c>
    </row>
    <row r="124" spans="1:12" ht="18" x14ac:dyDescent="0.2">
      <c r="A124" s="71"/>
      <c r="B124" s="114"/>
      <c r="C124" s="91"/>
      <c r="D124" s="72"/>
      <c r="E124" s="179"/>
      <c r="F124" s="1"/>
      <c r="G124" s="73"/>
      <c r="H124" s="115"/>
      <c r="I124" s="43"/>
      <c r="J124" s="44"/>
      <c r="K124" s="17"/>
      <c r="L124" s="17"/>
    </row>
    <row r="125" spans="1:12" ht="18.75" thickBot="1" x14ac:dyDescent="0.25">
      <c r="A125" s="71"/>
      <c r="B125" s="75" t="s">
        <v>71</v>
      </c>
      <c r="C125" s="91"/>
      <c r="D125" s="72"/>
      <c r="E125" s="179"/>
      <c r="F125" s="1"/>
      <c r="G125" s="73"/>
      <c r="H125" s="115"/>
      <c r="I125" s="43"/>
      <c r="J125" s="44"/>
      <c r="K125" s="17"/>
      <c r="L125" s="17"/>
    </row>
    <row r="126" spans="1:12" ht="51" x14ac:dyDescent="0.2">
      <c r="A126" s="76">
        <v>501</v>
      </c>
      <c r="B126" s="77" t="s">
        <v>98</v>
      </c>
      <c r="C126" s="78" t="s">
        <v>4</v>
      </c>
      <c r="D126" s="79">
        <v>1</v>
      </c>
      <c r="E126" s="6"/>
      <c r="F126" s="80">
        <v>859</v>
      </c>
      <c r="G126" s="81">
        <f t="shared" si="9"/>
        <v>0</v>
      </c>
      <c r="H126" s="82" t="s">
        <v>77</v>
      </c>
      <c r="I126" s="43" t="str">
        <f t="shared" si="7"/>
        <v>Vyplňte</v>
      </c>
      <c r="J126" s="44" t="str">
        <f t="shared" si="6"/>
        <v/>
      </c>
      <c r="K126" s="17"/>
      <c r="L126" s="45">
        <f t="shared" ref="L126:L153" si="11">IF(I126="Vyplňte",1,0)</f>
        <v>1</v>
      </c>
    </row>
    <row r="127" spans="1:12" ht="18" x14ac:dyDescent="0.2">
      <c r="A127" s="46">
        <v>502</v>
      </c>
      <c r="B127" s="47" t="s">
        <v>169</v>
      </c>
      <c r="C127" s="55" t="s">
        <v>4</v>
      </c>
      <c r="D127" s="49">
        <v>1</v>
      </c>
      <c r="E127" s="7"/>
      <c r="F127" s="50">
        <v>819</v>
      </c>
      <c r="G127" s="51">
        <f t="shared" si="9"/>
        <v>0</v>
      </c>
      <c r="H127" s="52" t="s">
        <v>77</v>
      </c>
      <c r="I127" s="43" t="str">
        <f t="shared" si="7"/>
        <v>Vyplňte</v>
      </c>
      <c r="J127" s="44" t="str">
        <f t="shared" si="6"/>
        <v/>
      </c>
      <c r="K127" s="17"/>
      <c r="L127" s="45">
        <f t="shared" si="11"/>
        <v>1</v>
      </c>
    </row>
    <row r="128" spans="1:12" ht="18" x14ac:dyDescent="0.2">
      <c r="A128" s="46">
        <v>503</v>
      </c>
      <c r="B128" s="47" t="s">
        <v>168</v>
      </c>
      <c r="C128" s="55" t="s">
        <v>4</v>
      </c>
      <c r="D128" s="49">
        <v>1</v>
      </c>
      <c r="E128" s="7"/>
      <c r="F128" s="50">
        <v>779</v>
      </c>
      <c r="G128" s="51">
        <f t="shared" si="9"/>
        <v>0</v>
      </c>
      <c r="H128" s="52" t="s">
        <v>77</v>
      </c>
      <c r="I128" s="43" t="str">
        <f t="shared" si="7"/>
        <v>Vyplňte</v>
      </c>
      <c r="J128" s="44" t="str">
        <f t="shared" si="6"/>
        <v/>
      </c>
      <c r="K128" s="17"/>
      <c r="L128" s="45">
        <f t="shared" si="11"/>
        <v>1</v>
      </c>
    </row>
    <row r="129" spans="1:12" ht="18" x14ac:dyDescent="0.2">
      <c r="A129" s="46">
        <v>504</v>
      </c>
      <c r="B129" s="47" t="s">
        <v>171</v>
      </c>
      <c r="C129" s="55" t="s">
        <v>4</v>
      </c>
      <c r="D129" s="49">
        <v>1</v>
      </c>
      <c r="E129" s="7"/>
      <c r="F129" s="50">
        <v>759</v>
      </c>
      <c r="G129" s="51">
        <f t="shared" si="9"/>
        <v>0</v>
      </c>
      <c r="H129" s="52" t="s">
        <v>77</v>
      </c>
      <c r="I129" s="43" t="str">
        <f t="shared" si="7"/>
        <v>Vyplňte</v>
      </c>
      <c r="J129" s="44" t="str">
        <f t="shared" si="6"/>
        <v/>
      </c>
      <c r="K129" s="17"/>
      <c r="L129" s="45">
        <f t="shared" si="11"/>
        <v>1</v>
      </c>
    </row>
    <row r="130" spans="1:12" ht="216.75" x14ac:dyDescent="0.2">
      <c r="A130" s="46">
        <v>505</v>
      </c>
      <c r="B130" s="47" t="s">
        <v>99</v>
      </c>
      <c r="C130" s="55" t="s">
        <v>7</v>
      </c>
      <c r="D130" s="49">
        <v>1</v>
      </c>
      <c r="E130" s="7"/>
      <c r="F130" s="50">
        <v>3150</v>
      </c>
      <c r="G130" s="51">
        <f t="shared" si="9"/>
        <v>0</v>
      </c>
      <c r="H130" s="52" t="s">
        <v>77</v>
      </c>
      <c r="I130" s="43" t="str">
        <f t="shared" si="7"/>
        <v>Vyplňte</v>
      </c>
      <c r="J130" s="44" t="str">
        <f t="shared" si="6"/>
        <v/>
      </c>
      <c r="K130" s="17"/>
      <c r="L130" s="45">
        <f t="shared" si="11"/>
        <v>1</v>
      </c>
    </row>
    <row r="131" spans="1:12" ht="18" x14ac:dyDescent="0.2">
      <c r="A131" s="46">
        <v>506</v>
      </c>
      <c r="B131" s="47" t="s">
        <v>100</v>
      </c>
      <c r="C131" s="55" t="s">
        <v>7</v>
      </c>
      <c r="D131" s="49">
        <v>1</v>
      </c>
      <c r="E131" s="7"/>
      <c r="F131" s="50">
        <v>2500</v>
      </c>
      <c r="G131" s="51">
        <f t="shared" si="9"/>
        <v>0</v>
      </c>
      <c r="H131" s="52" t="s">
        <v>77</v>
      </c>
      <c r="I131" s="43" t="str">
        <f t="shared" si="7"/>
        <v>Vyplňte</v>
      </c>
      <c r="J131" s="44" t="str">
        <f t="shared" si="6"/>
        <v/>
      </c>
      <c r="K131" s="17"/>
      <c r="L131" s="45">
        <f t="shared" si="11"/>
        <v>1</v>
      </c>
    </row>
    <row r="132" spans="1:12" ht="18" x14ac:dyDescent="0.2">
      <c r="A132" s="46">
        <v>507</v>
      </c>
      <c r="B132" s="47" t="s">
        <v>142</v>
      </c>
      <c r="C132" s="55" t="s">
        <v>7</v>
      </c>
      <c r="D132" s="49">
        <v>1</v>
      </c>
      <c r="E132" s="7"/>
      <c r="F132" s="50">
        <v>2000</v>
      </c>
      <c r="G132" s="51">
        <f t="shared" si="9"/>
        <v>0</v>
      </c>
      <c r="H132" s="52" t="s">
        <v>77</v>
      </c>
      <c r="I132" s="43" t="str">
        <f t="shared" si="7"/>
        <v>Vyplňte</v>
      </c>
      <c r="J132" s="44" t="str">
        <f t="shared" si="6"/>
        <v/>
      </c>
      <c r="K132" s="17"/>
      <c r="L132" s="45">
        <f t="shared" si="11"/>
        <v>1</v>
      </c>
    </row>
    <row r="133" spans="1:12" ht="18" x14ac:dyDescent="0.2">
      <c r="A133" s="46">
        <v>508</v>
      </c>
      <c r="B133" s="47" t="s">
        <v>170</v>
      </c>
      <c r="C133" s="55" t="s">
        <v>7</v>
      </c>
      <c r="D133" s="49">
        <v>1</v>
      </c>
      <c r="E133" s="7"/>
      <c r="F133" s="50">
        <v>1800</v>
      </c>
      <c r="G133" s="51">
        <f t="shared" si="9"/>
        <v>0</v>
      </c>
      <c r="H133" s="52" t="s">
        <v>77</v>
      </c>
      <c r="I133" s="43" t="str">
        <f t="shared" si="7"/>
        <v>Vyplňte</v>
      </c>
      <c r="J133" s="44" t="str">
        <f t="shared" si="6"/>
        <v/>
      </c>
      <c r="K133" s="17"/>
      <c r="L133" s="45">
        <f t="shared" si="11"/>
        <v>1</v>
      </c>
    </row>
    <row r="134" spans="1:12" ht="153" x14ac:dyDescent="0.2">
      <c r="A134" s="46">
        <v>509</v>
      </c>
      <c r="B134" s="47" t="s">
        <v>68</v>
      </c>
      <c r="C134" s="55" t="s">
        <v>4</v>
      </c>
      <c r="D134" s="49">
        <v>1</v>
      </c>
      <c r="E134" s="7"/>
      <c r="F134" s="50"/>
      <c r="G134" s="51">
        <f t="shared" si="9"/>
        <v>0</v>
      </c>
      <c r="H134" s="52" t="s">
        <v>77</v>
      </c>
      <c r="I134" s="43" t="str">
        <f t="shared" si="7"/>
        <v>Vyplňte</v>
      </c>
      <c r="J134" s="44" t="str">
        <f t="shared" si="6"/>
        <v/>
      </c>
      <c r="K134" s="17"/>
      <c r="L134" s="45">
        <f t="shared" si="11"/>
        <v>1</v>
      </c>
    </row>
    <row r="135" spans="1:12" ht="18" x14ac:dyDescent="0.2">
      <c r="A135" s="46">
        <v>510</v>
      </c>
      <c r="B135" s="47" t="s">
        <v>55</v>
      </c>
      <c r="C135" s="61" t="s">
        <v>4</v>
      </c>
      <c r="D135" s="49">
        <v>1</v>
      </c>
      <c r="E135" s="7"/>
      <c r="F135" s="50"/>
      <c r="G135" s="51">
        <f t="shared" si="9"/>
        <v>0</v>
      </c>
      <c r="H135" s="52" t="s">
        <v>77</v>
      </c>
      <c r="I135" s="43" t="str">
        <f t="shared" si="7"/>
        <v>Vyplňte</v>
      </c>
      <c r="J135" s="44" t="str">
        <f t="shared" si="6"/>
        <v/>
      </c>
      <c r="K135" s="17"/>
      <c r="L135" s="45">
        <f t="shared" si="11"/>
        <v>1</v>
      </c>
    </row>
    <row r="136" spans="1:12" ht="18" x14ac:dyDescent="0.2">
      <c r="A136" s="46">
        <v>511</v>
      </c>
      <c r="B136" s="47" t="s">
        <v>37</v>
      </c>
      <c r="C136" s="55" t="s">
        <v>4</v>
      </c>
      <c r="D136" s="49">
        <v>1</v>
      </c>
      <c r="E136" s="7"/>
      <c r="F136" s="50"/>
      <c r="G136" s="51">
        <f t="shared" si="9"/>
        <v>0</v>
      </c>
      <c r="H136" s="52" t="s">
        <v>77</v>
      </c>
      <c r="I136" s="43" t="str">
        <f t="shared" si="7"/>
        <v>Vyplňte</v>
      </c>
      <c r="J136" s="44" t="str">
        <f t="shared" ref="J136:J192" si="12">IF(AND(E136&gt;F136,F136&lt;&gt;0),"nesprávná hodnota","")</f>
        <v/>
      </c>
      <c r="K136" s="17"/>
      <c r="L136" s="45">
        <f t="shared" si="11"/>
        <v>1</v>
      </c>
    </row>
    <row r="137" spans="1:12" ht="89.25" x14ac:dyDescent="0.2">
      <c r="A137" s="46">
        <v>512</v>
      </c>
      <c r="B137" s="47" t="s">
        <v>101</v>
      </c>
      <c r="C137" s="55" t="s">
        <v>7</v>
      </c>
      <c r="D137" s="49">
        <v>1</v>
      </c>
      <c r="E137" s="7"/>
      <c r="F137" s="50"/>
      <c r="G137" s="51">
        <f t="shared" si="9"/>
        <v>0</v>
      </c>
      <c r="H137" s="52" t="s">
        <v>77</v>
      </c>
      <c r="I137" s="43" t="str">
        <f t="shared" si="7"/>
        <v>Vyplňte</v>
      </c>
      <c r="J137" s="44" t="str">
        <f t="shared" si="12"/>
        <v/>
      </c>
      <c r="K137" s="17"/>
      <c r="L137" s="45">
        <f t="shared" si="11"/>
        <v>1</v>
      </c>
    </row>
    <row r="138" spans="1:12" ht="18" x14ac:dyDescent="0.2">
      <c r="A138" s="46">
        <v>513</v>
      </c>
      <c r="B138" s="47" t="s">
        <v>36</v>
      </c>
      <c r="C138" s="55" t="s">
        <v>7</v>
      </c>
      <c r="D138" s="49">
        <v>1</v>
      </c>
      <c r="E138" s="7"/>
      <c r="F138" s="50"/>
      <c r="G138" s="51">
        <f t="shared" si="9"/>
        <v>0</v>
      </c>
      <c r="H138" s="52" t="s">
        <v>77</v>
      </c>
      <c r="I138" s="43" t="str">
        <f t="shared" si="7"/>
        <v>Vyplňte</v>
      </c>
      <c r="J138" s="44" t="str">
        <f t="shared" si="12"/>
        <v/>
      </c>
      <c r="K138" s="17"/>
      <c r="L138" s="45">
        <f t="shared" si="11"/>
        <v>1</v>
      </c>
    </row>
    <row r="139" spans="1:12" ht="63.75" x14ac:dyDescent="0.2">
      <c r="A139" s="46">
        <v>514</v>
      </c>
      <c r="B139" s="47" t="s">
        <v>102</v>
      </c>
      <c r="C139" s="55" t="s">
        <v>7</v>
      </c>
      <c r="D139" s="49">
        <v>1</v>
      </c>
      <c r="E139" s="7"/>
      <c r="F139" s="50"/>
      <c r="G139" s="51">
        <f t="shared" si="9"/>
        <v>0</v>
      </c>
      <c r="H139" s="52" t="s">
        <v>77</v>
      </c>
      <c r="I139" s="43" t="str">
        <f t="shared" si="7"/>
        <v>Vyplňte</v>
      </c>
      <c r="J139" s="44" t="str">
        <f t="shared" si="12"/>
        <v/>
      </c>
      <c r="K139" s="17"/>
      <c r="L139" s="45">
        <f t="shared" si="11"/>
        <v>1</v>
      </c>
    </row>
    <row r="140" spans="1:12" ht="18" x14ac:dyDescent="0.2">
      <c r="A140" s="46">
        <v>515</v>
      </c>
      <c r="B140" s="47" t="s">
        <v>36</v>
      </c>
      <c r="C140" s="55" t="s">
        <v>7</v>
      </c>
      <c r="D140" s="49">
        <v>1</v>
      </c>
      <c r="E140" s="7"/>
      <c r="F140" s="50"/>
      <c r="G140" s="51">
        <f t="shared" si="9"/>
        <v>0</v>
      </c>
      <c r="H140" s="52" t="s">
        <v>77</v>
      </c>
      <c r="I140" s="43" t="str">
        <f t="shared" si="7"/>
        <v>Vyplňte</v>
      </c>
      <c r="J140" s="44" t="str">
        <f t="shared" si="12"/>
        <v/>
      </c>
      <c r="K140" s="17"/>
      <c r="L140" s="45">
        <f t="shared" si="11"/>
        <v>1</v>
      </c>
    </row>
    <row r="141" spans="1:12" ht="89.25" x14ac:dyDescent="0.2">
      <c r="A141" s="46">
        <v>516</v>
      </c>
      <c r="B141" s="47" t="s">
        <v>103</v>
      </c>
      <c r="C141" s="55" t="s">
        <v>7</v>
      </c>
      <c r="D141" s="49">
        <v>1</v>
      </c>
      <c r="E141" s="7"/>
      <c r="F141" s="50"/>
      <c r="G141" s="51">
        <f t="shared" si="9"/>
        <v>0</v>
      </c>
      <c r="H141" s="52" t="s">
        <v>77</v>
      </c>
      <c r="I141" s="43" t="str">
        <f t="shared" si="7"/>
        <v>Vyplňte</v>
      </c>
      <c r="J141" s="44" t="str">
        <f t="shared" si="12"/>
        <v/>
      </c>
      <c r="K141" s="17"/>
      <c r="L141" s="45">
        <f t="shared" si="11"/>
        <v>1</v>
      </c>
    </row>
    <row r="142" spans="1:12" ht="18" x14ac:dyDescent="0.2">
      <c r="A142" s="46">
        <v>517</v>
      </c>
      <c r="B142" s="47" t="s">
        <v>36</v>
      </c>
      <c r="C142" s="55" t="s">
        <v>7</v>
      </c>
      <c r="D142" s="49">
        <v>1</v>
      </c>
      <c r="E142" s="7"/>
      <c r="F142" s="50"/>
      <c r="G142" s="51">
        <f t="shared" si="9"/>
        <v>0</v>
      </c>
      <c r="H142" s="52" t="s">
        <v>77</v>
      </c>
      <c r="I142" s="43" t="str">
        <f t="shared" si="7"/>
        <v>Vyplňte</v>
      </c>
      <c r="J142" s="44" t="str">
        <f t="shared" si="12"/>
        <v/>
      </c>
      <c r="K142" s="17"/>
      <c r="L142" s="45">
        <f t="shared" si="11"/>
        <v>1</v>
      </c>
    </row>
    <row r="143" spans="1:12" ht="76.5" x14ac:dyDescent="0.2">
      <c r="A143" s="46">
        <v>518</v>
      </c>
      <c r="B143" s="47" t="s">
        <v>104</v>
      </c>
      <c r="C143" s="55" t="s">
        <v>7</v>
      </c>
      <c r="D143" s="49">
        <v>1</v>
      </c>
      <c r="E143" s="7"/>
      <c r="F143" s="50"/>
      <c r="G143" s="51">
        <f t="shared" si="9"/>
        <v>0</v>
      </c>
      <c r="H143" s="52" t="s">
        <v>77</v>
      </c>
      <c r="I143" s="43" t="str">
        <f t="shared" si="7"/>
        <v>Vyplňte</v>
      </c>
      <c r="J143" s="44" t="str">
        <f t="shared" si="12"/>
        <v/>
      </c>
      <c r="K143" s="17"/>
      <c r="L143" s="45">
        <f t="shared" si="11"/>
        <v>1</v>
      </c>
    </row>
    <row r="144" spans="1:12" ht="18" x14ac:dyDescent="0.2">
      <c r="A144" s="46">
        <v>519</v>
      </c>
      <c r="B144" s="47" t="s">
        <v>36</v>
      </c>
      <c r="C144" s="55" t="s">
        <v>7</v>
      </c>
      <c r="D144" s="49">
        <v>1</v>
      </c>
      <c r="E144" s="7"/>
      <c r="F144" s="50"/>
      <c r="G144" s="51">
        <f t="shared" si="9"/>
        <v>0</v>
      </c>
      <c r="H144" s="52" t="s">
        <v>77</v>
      </c>
      <c r="I144" s="43" t="str">
        <f t="shared" si="7"/>
        <v>Vyplňte</v>
      </c>
      <c r="J144" s="44" t="str">
        <f t="shared" si="12"/>
        <v/>
      </c>
      <c r="K144" s="17"/>
      <c r="L144" s="45">
        <f t="shared" si="11"/>
        <v>1</v>
      </c>
    </row>
    <row r="145" spans="1:12" ht="204" x14ac:dyDescent="0.2">
      <c r="A145" s="46">
        <v>520</v>
      </c>
      <c r="B145" s="47" t="s">
        <v>105</v>
      </c>
      <c r="C145" s="55" t="s">
        <v>7</v>
      </c>
      <c r="D145" s="49">
        <v>1</v>
      </c>
      <c r="E145" s="7"/>
      <c r="F145" s="50"/>
      <c r="G145" s="51">
        <f t="shared" si="9"/>
        <v>0</v>
      </c>
      <c r="H145" s="52" t="s">
        <v>77</v>
      </c>
      <c r="I145" s="43" t="str">
        <f t="shared" si="7"/>
        <v>Vyplňte</v>
      </c>
      <c r="J145" s="44" t="str">
        <f t="shared" si="12"/>
        <v/>
      </c>
      <c r="K145" s="17"/>
      <c r="L145" s="45">
        <f t="shared" si="11"/>
        <v>1</v>
      </c>
    </row>
    <row r="146" spans="1:12" ht="18" x14ac:dyDescent="0.2">
      <c r="A146" s="46">
        <v>521</v>
      </c>
      <c r="B146" s="47" t="s">
        <v>106</v>
      </c>
      <c r="C146" s="55" t="s">
        <v>7</v>
      </c>
      <c r="D146" s="49">
        <v>1</v>
      </c>
      <c r="E146" s="7"/>
      <c r="F146" s="50"/>
      <c r="G146" s="51">
        <f t="shared" si="9"/>
        <v>0</v>
      </c>
      <c r="H146" s="52" t="s">
        <v>77</v>
      </c>
      <c r="I146" s="43" t="str">
        <f t="shared" si="7"/>
        <v>Vyplňte</v>
      </c>
      <c r="J146" s="44" t="str">
        <f t="shared" si="12"/>
        <v/>
      </c>
      <c r="K146" s="17"/>
      <c r="L146" s="45">
        <f t="shared" si="11"/>
        <v>1</v>
      </c>
    </row>
    <row r="147" spans="1:12" ht="18" x14ac:dyDescent="0.2">
      <c r="A147" s="46">
        <v>522</v>
      </c>
      <c r="B147" s="47" t="s">
        <v>174</v>
      </c>
      <c r="C147" s="55" t="s">
        <v>7</v>
      </c>
      <c r="D147" s="49">
        <v>1</v>
      </c>
      <c r="E147" s="7"/>
      <c r="F147" s="50"/>
      <c r="G147" s="51">
        <f t="shared" si="9"/>
        <v>0</v>
      </c>
      <c r="H147" s="52" t="s">
        <v>77</v>
      </c>
      <c r="I147" s="43" t="str">
        <f t="shared" si="7"/>
        <v>Vyplňte</v>
      </c>
      <c r="J147" s="44" t="str">
        <f t="shared" si="12"/>
        <v/>
      </c>
      <c r="K147" s="17"/>
      <c r="L147" s="45">
        <f t="shared" si="11"/>
        <v>1</v>
      </c>
    </row>
    <row r="148" spans="1:12" ht="89.25" x14ac:dyDescent="0.2">
      <c r="A148" s="46">
        <v>523</v>
      </c>
      <c r="B148" s="47" t="s">
        <v>143</v>
      </c>
      <c r="C148" s="55" t="s">
        <v>9</v>
      </c>
      <c r="D148" s="49">
        <v>1</v>
      </c>
      <c r="E148" s="7"/>
      <c r="F148" s="50"/>
      <c r="G148" s="51">
        <f t="shared" si="9"/>
        <v>0</v>
      </c>
      <c r="H148" s="52" t="s">
        <v>78</v>
      </c>
      <c r="I148" s="43" t="str">
        <f t="shared" si="7"/>
        <v>Vyplňte</v>
      </c>
      <c r="J148" s="44" t="str">
        <f t="shared" si="12"/>
        <v/>
      </c>
      <c r="K148" s="17"/>
      <c r="L148" s="45">
        <f t="shared" si="11"/>
        <v>1</v>
      </c>
    </row>
    <row r="149" spans="1:12" ht="102" x14ac:dyDescent="0.2">
      <c r="A149" s="46">
        <v>524</v>
      </c>
      <c r="B149" s="47" t="s">
        <v>38</v>
      </c>
      <c r="C149" s="55" t="s">
        <v>9</v>
      </c>
      <c r="D149" s="49">
        <v>1</v>
      </c>
      <c r="E149" s="7"/>
      <c r="F149" s="50"/>
      <c r="G149" s="51">
        <f t="shared" si="9"/>
        <v>0</v>
      </c>
      <c r="H149" s="52" t="s">
        <v>78</v>
      </c>
      <c r="I149" s="43" t="str">
        <f t="shared" si="7"/>
        <v>Vyplňte</v>
      </c>
      <c r="J149" s="44" t="str">
        <f t="shared" si="12"/>
        <v/>
      </c>
      <c r="K149" s="17"/>
      <c r="L149" s="45">
        <f t="shared" si="11"/>
        <v>1</v>
      </c>
    </row>
    <row r="150" spans="1:12" ht="89.25" x14ac:dyDescent="0.2">
      <c r="A150" s="46">
        <v>525</v>
      </c>
      <c r="B150" s="47" t="s">
        <v>39</v>
      </c>
      <c r="C150" s="55" t="s">
        <v>7</v>
      </c>
      <c r="D150" s="49">
        <v>1</v>
      </c>
      <c r="E150" s="7"/>
      <c r="F150" s="50"/>
      <c r="G150" s="51">
        <f t="shared" si="9"/>
        <v>0</v>
      </c>
      <c r="H150" s="52" t="s">
        <v>78</v>
      </c>
      <c r="I150" s="43" t="str">
        <f t="shared" ref="I150:I192" si="13">IF(ISBLANK(F150),(IF(AND(ISNUMBER(E150),E150&lt;&gt;""),"","Vyplňte")),(IF(AND(ISNUMBER(E150),E150&lt;&gt;"",E150&lt;=F150),"","Vyplňte")))</f>
        <v>Vyplňte</v>
      </c>
      <c r="J150" s="44" t="str">
        <f t="shared" si="12"/>
        <v/>
      </c>
      <c r="K150" s="17"/>
      <c r="L150" s="45">
        <f t="shared" si="11"/>
        <v>1</v>
      </c>
    </row>
    <row r="151" spans="1:12" ht="63.75" x14ac:dyDescent="0.2">
      <c r="A151" s="46">
        <v>526</v>
      </c>
      <c r="B151" s="47" t="s">
        <v>176</v>
      </c>
      <c r="C151" s="55" t="s">
        <v>7</v>
      </c>
      <c r="D151" s="49">
        <v>1</v>
      </c>
      <c r="E151" s="7"/>
      <c r="F151" s="50"/>
      <c r="G151" s="51">
        <f t="shared" si="9"/>
        <v>0</v>
      </c>
      <c r="H151" s="52" t="s">
        <v>78</v>
      </c>
      <c r="I151" s="43" t="str">
        <f t="shared" si="13"/>
        <v>Vyplňte</v>
      </c>
      <c r="J151" s="44" t="str">
        <f t="shared" si="12"/>
        <v/>
      </c>
      <c r="K151" s="17"/>
      <c r="L151" s="45">
        <f t="shared" si="11"/>
        <v>1</v>
      </c>
    </row>
    <row r="152" spans="1:12" ht="18" x14ac:dyDescent="0.2">
      <c r="A152" s="46">
        <v>527</v>
      </c>
      <c r="B152" s="47" t="s">
        <v>177</v>
      </c>
      <c r="C152" s="55" t="s">
        <v>7</v>
      </c>
      <c r="D152" s="49">
        <v>1</v>
      </c>
      <c r="E152" s="7"/>
      <c r="F152" s="50"/>
      <c r="G152" s="51">
        <f t="shared" si="9"/>
        <v>0</v>
      </c>
      <c r="H152" s="52" t="s">
        <v>78</v>
      </c>
      <c r="I152" s="43" t="str">
        <f t="shared" si="13"/>
        <v>Vyplňte</v>
      </c>
      <c r="J152" s="44" t="str">
        <f t="shared" si="12"/>
        <v/>
      </c>
      <c r="K152" s="17"/>
      <c r="L152" s="45">
        <f t="shared" si="11"/>
        <v>1</v>
      </c>
    </row>
    <row r="153" spans="1:12" ht="18.75" thickBot="1" x14ac:dyDescent="0.25">
      <c r="A153" s="62">
        <v>528</v>
      </c>
      <c r="B153" s="63" t="s">
        <v>178</v>
      </c>
      <c r="C153" s="89" t="s">
        <v>7</v>
      </c>
      <c r="D153" s="65">
        <v>1</v>
      </c>
      <c r="E153" s="9"/>
      <c r="F153" s="66"/>
      <c r="G153" s="67">
        <f t="shared" si="9"/>
        <v>0</v>
      </c>
      <c r="H153" s="68" t="s">
        <v>78</v>
      </c>
      <c r="I153" s="43" t="str">
        <f t="shared" si="13"/>
        <v>Vyplňte</v>
      </c>
      <c r="J153" s="44" t="str">
        <f t="shared" si="12"/>
        <v/>
      </c>
      <c r="K153" s="17"/>
      <c r="L153" s="45">
        <f t="shared" si="11"/>
        <v>1</v>
      </c>
    </row>
    <row r="154" spans="1:12" ht="18" x14ac:dyDescent="0.2">
      <c r="A154" s="71"/>
      <c r="B154" s="114"/>
      <c r="C154" s="91"/>
      <c r="D154" s="72"/>
      <c r="E154" s="179"/>
      <c r="F154" s="1"/>
      <c r="G154" s="73"/>
      <c r="H154" s="116"/>
      <c r="I154" s="43"/>
      <c r="J154" s="44"/>
      <c r="K154" s="17"/>
      <c r="L154" s="17"/>
    </row>
    <row r="155" spans="1:12" ht="18.75" thickBot="1" x14ac:dyDescent="0.25">
      <c r="A155" s="71"/>
      <c r="B155" s="25" t="s">
        <v>72</v>
      </c>
      <c r="C155" s="91"/>
      <c r="D155" s="72"/>
      <c r="E155" s="179"/>
      <c r="F155" s="1"/>
      <c r="G155" s="73"/>
      <c r="H155" s="116"/>
      <c r="I155" s="43"/>
      <c r="J155" s="44"/>
      <c r="K155" s="17"/>
      <c r="L155" s="17"/>
    </row>
    <row r="156" spans="1:12" ht="114.75" x14ac:dyDescent="0.2">
      <c r="A156" s="76">
        <v>601</v>
      </c>
      <c r="B156" s="77" t="s">
        <v>40</v>
      </c>
      <c r="C156" s="78" t="s">
        <v>7</v>
      </c>
      <c r="D156" s="79">
        <v>1</v>
      </c>
      <c r="E156" s="6"/>
      <c r="F156" s="80"/>
      <c r="G156" s="81">
        <f t="shared" si="9"/>
        <v>0</v>
      </c>
      <c r="H156" s="82" t="s">
        <v>77</v>
      </c>
      <c r="I156" s="43" t="str">
        <f t="shared" si="13"/>
        <v>Vyplňte</v>
      </c>
      <c r="J156" s="44" t="str">
        <f t="shared" si="12"/>
        <v/>
      </c>
      <c r="K156" s="17"/>
      <c r="L156" s="45">
        <f t="shared" ref="L156:L167" si="14">IF(I156="Vyplňte",1,0)</f>
        <v>1</v>
      </c>
    </row>
    <row r="157" spans="1:12" ht="89.25" x14ac:dyDescent="0.2">
      <c r="A157" s="46">
        <v>602</v>
      </c>
      <c r="B157" s="47" t="s">
        <v>41</v>
      </c>
      <c r="C157" s="55" t="s">
        <v>7</v>
      </c>
      <c r="D157" s="49">
        <v>1</v>
      </c>
      <c r="E157" s="7"/>
      <c r="F157" s="50"/>
      <c r="G157" s="51">
        <f t="shared" si="9"/>
        <v>0</v>
      </c>
      <c r="H157" s="52" t="s">
        <v>77</v>
      </c>
      <c r="I157" s="43" t="str">
        <f t="shared" si="13"/>
        <v>Vyplňte</v>
      </c>
      <c r="J157" s="44" t="str">
        <f t="shared" si="12"/>
        <v/>
      </c>
      <c r="K157" s="17"/>
      <c r="L157" s="45">
        <f t="shared" si="14"/>
        <v>1</v>
      </c>
    </row>
    <row r="158" spans="1:12" ht="102" x14ac:dyDescent="0.2">
      <c r="A158" s="46">
        <v>603</v>
      </c>
      <c r="B158" s="47" t="s">
        <v>42</v>
      </c>
      <c r="C158" s="55" t="s">
        <v>7</v>
      </c>
      <c r="D158" s="49">
        <v>1</v>
      </c>
      <c r="E158" s="7"/>
      <c r="F158" s="50"/>
      <c r="G158" s="51">
        <f t="shared" si="9"/>
        <v>0</v>
      </c>
      <c r="H158" s="52" t="s">
        <v>77</v>
      </c>
      <c r="I158" s="43" t="str">
        <f t="shared" si="13"/>
        <v>Vyplňte</v>
      </c>
      <c r="J158" s="44" t="str">
        <f t="shared" si="12"/>
        <v/>
      </c>
      <c r="K158" s="17"/>
      <c r="L158" s="45">
        <f t="shared" si="14"/>
        <v>1</v>
      </c>
    </row>
    <row r="159" spans="1:12" ht="89.25" x14ac:dyDescent="0.2">
      <c r="A159" s="46">
        <v>604</v>
      </c>
      <c r="B159" s="47" t="s">
        <v>43</v>
      </c>
      <c r="C159" s="55" t="s">
        <v>7</v>
      </c>
      <c r="D159" s="49">
        <v>1</v>
      </c>
      <c r="E159" s="7"/>
      <c r="F159" s="50"/>
      <c r="G159" s="51">
        <f t="shared" si="9"/>
        <v>0</v>
      </c>
      <c r="H159" s="52" t="s">
        <v>78</v>
      </c>
      <c r="I159" s="43" t="str">
        <f t="shared" si="13"/>
        <v>Vyplňte</v>
      </c>
      <c r="J159" s="44" t="str">
        <f t="shared" si="12"/>
        <v/>
      </c>
      <c r="K159" s="17"/>
      <c r="L159" s="45">
        <f t="shared" si="14"/>
        <v>1</v>
      </c>
    </row>
    <row r="160" spans="1:12" ht="38.25" x14ac:dyDescent="0.2">
      <c r="A160" s="46">
        <v>605</v>
      </c>
      <c r="B160" s="47" t="s">
        <v>44</v>
      </c>
      <c r="C160" s="55" t="s">
        <v>4</v>
      </c>
      <c r="D160" s="49">
        <v>1</v>
      </c>
      <c r="E160" s="7"/>
      <c r="F160" s="50"/>
      <c r="G160" s="51">
        <f t="shared" si="9"/>
        <v>0</v>
      </c>
      <c r="H160" s="52" t="s">
        <v>78</v>
      </c>
      <c r="I160" s="43" t="str">
        <f t="shared" si="13"/>
        <v>Vyplňte</v>
      </c>
      <c r="J160" s="44" t="str">
        <f t="shared" si="12"/>
        <v/>
      </c>
      <c r="K160" s="17"/>
      <c r="L160" s="45">
        <f t="shared" si="14"/>
        <v>1</v>
      </c>
    </row>
    <row r="161" spans="1:12" ht="25.5" x14ac:dyDescent="0.2">
      <c r="A161" s="46">
        <v>606</v>
      </c>
      <c r="B161" s="47" t="s">
        <v>45</v>
      </c>
      <c r="C161" s="55" t="s">
        <v>7</v>
      </c>
      <c r="D161" s="49">
        <v>1</v>
      </c>
      <c r="E161" s="7"/>
      <c r="F161" s="50"/>
      <c r="G161" s="51">
        <f t="shared" si="9"/>
        <v>0</v>
      </c>
      <c r="H161" s="52" t="s">
        <v>78</v>
      </c>
      <c r="I161" s="43" t="str">
        <f t="shared" si="13"/>
        <v>Vyplňte</v>
      </c>
      <c r="J161" s="44" t="str">
        <f t="shared" si="12"/>
        <v/>
      </c>
      <c r="K161" s="17"/>
      <c r="L161" s="45">
        <f t="shared" si="14"/>
        <v>1</v>
      </c>
    </row>
    <row r="162" spans="1:12" ht="25.5" x14ac:dyDescent="0.2">
      <c r="A162" s="46">
        <v>607</v>
      </c>
      <c r="B162" s="47" t="s">
        <v>175</v>
      </c>
      <c r="C162" s="55" t="s">
        <v>7</v>
      </c>
      <c r="D162" s="49">
        <v>1</v>
      </c>
      <c r="E162" s="7"/>
      <c r="F162" s="50"/>
      <c r="G162" s="51">
        <f t="shared" si="9"/>
        <v>0</v>
      </c>
      <c r="H162" s="52" t="s">
        <v>78</v>
      </c>
      <c r="I162" s="43" t="str">
        <f t="shared" si="13"/>
        <v>Vyplňte</v>
      </c>
      <c r="J162" s="44" t="str">
        <f t="shared" si="12"/>
        <v/>
      </c>
      <c r="K162" s="17"/>
      <c r="L162" s="45">
        <f t="shared" si="14"/>
        <v>1</v>
      </c>
    </row>
    <row r="163" spans="1:12" ht="25.5" x14ac:dyDescent="0.2">
      <c r="A163" s="46">
        <v>608</v>
      </c>
      <c r="B163" s="47" t="s">
        <v>46</v>
      </c>
      <c r="C163" s="55" t="s">
        <v>7</v>
      </c>
      <c r="D163" s="49">
        <v>1</v>
      </c>
      <c r="E163" s="7"/>
      <c r="F163" s="50"/>
      <c r="G163" s="51">
        <f t="shared" si="9"/>
        <v>0</v>
      </c>
      <c r="H163" s="52" t="s">
        <v>78</v>
      </c>
      <c r="I163" s="43" t="str">
        <f t="shared" si="13"/>
        <v>Vyplňte</v>
      </c>
      <c r="J163" s="44" t="str">
        <f t="shared" si="12"/>
        <v/>
      </c>
      <c r="K163" s="17"/>
      <c r="L163" s="45">
        <f t="shared" si="14"/>
        <v>1</v>
      </c>
    </row>
    <row r="164" spans="1:12" ht="76.5" x14ac:dyDescent="0.2">
      <c r="A164" s="46">
        <v>609</v>
      </c>
      <c r="B164" s="47" t="s">
        <v>47</v>
      </c>
      <c r="C164" s="55" t="s">
        <v>7</v>
      </c>
      <c r="D164" s="49">
        <v>1</v>
      </c>
      <c r="E164" s="7"/>
      <c r="F164" s="50"/>
      <c r="G164" s="51">
        <f t="shared" si="9"/>
        <v>0</v>
      </c>
      <c r="H164" s="52" t="s">
        <v>77</v>
      </c>
      <c r="I164" s="43" t="str">
        <f t="shared" si="13"/>
        <v>Vyplňte</v>
      </c>
      <c r="J164" s="44" t="str">
        <f t="shared" si="12"/>
        <v/>
      </c>
      <c r="K164" s="17"/>
      <c r="L164" s="45">
        <f t="shared" si="14"/>
        <v>1</v>
      </c>
    </row>
    <row r="165" spans="1:12" ht="51" x14ac:dyDescent="0.2">
      <c r="A165" s="46">
        <v>610</v>
      </c>
      <c r="B165" s="47" t="s">
        <v>179</v>
      </c>
      <c r="C165" s="55" t="s">
        <v>7</v>
      </c>
      <c r="D165" s="49">
        <v>1</v>
      </c>
      <c r="E165" s="7"/>
      <c r="F165" s="50"/>
      <c r="G165" s="51">
        <f t="shared" si="9"/>
        <v>0</v>
      </c>
      <c r="H165" s="52" t="s">
        <v>78</v>
      </c>
      <c r="I165" s="43" t="str">
        <f t="shared" si="13"/>
        <v>Vyplňte</v>
      </c>
      <c r="J165" s="44" t="str">
        <f t="shared" si="12"/>
        <v/>
      </c>
      <c r="K165" s="17"/>
      <c r="L165" s="45">
        <f t="shared" si="14"/>
        <v>1</v>
      </c>
    </row>
    <row r="166" spans="1:12" ht="51" x14ac:dyDescent="0.2">
      <c r="A166" s="46">
        <v>611</v>
      </c>
      <c r="B166" s="47" t="s">
        <v>180</v>
      </c>
      <c r="C166" s="55" t="s">
        <v>120</v>
      </c>
      <c r="D166" s="49">
        <v>1</v>
      </c>
      <c r="E166" s="7"/>
      <c r="F166" s="50"/>
      <c r="G166" s="51">
        <f t="shared" si="9"/>
        <v>0</v>
      </c>
      <c r="H166" s="52" t="s">
        <v>78</v>
      </c>
      <c r="I166" s="43" t="str">
        <f t="shared" si="13"/>
        <v>Vyplňte</v>
      </c>
      <c r="J166" s="44" t="str">
        <f t="shared" si="12"/>
        <v/>
      </c>
      <c r="K166" s="17"/>
      <c r="L166" s="45">
        <f t="shared" si="14"/>
        <v>1</v>
      </c>
    </row>
    <row r="167" spans="1:12" ht="18.75" thickBot="1" x14ac:dyDescent="0.25">
      <c r="A167" s="62">
        <v>612</v>
      </c>
      <c r="B167" s="63" t="s">
        <v>48</v>
      </c>
      <c r="C167" s="89" t="s">
        <v>7</v>
      </c>
      <c r="D167" s="65">
        <v>1</v>
      </c>
      <c r="E167" s="9"/>
      <c r="F167" s="66"/>
      <c r="G167" s="67">
        <f t="shared" si="9"/>
        <v>0</v>
      </c>
      <c r="H167" s="68" t="s">
        <v>78</v>
      </c>
      <c r="I167" s="43" t="str">
        <f t="shared" si="13"/>
        <v>Vyplňte</v>
      </c>
      <c r="J167" s="44" t="str">
        <f t="shared" si="12"/>
        <v/>
      </c>
      <c r="K167" s="17"/>
      <c r="L167" s="45">
        <f t="shared" si="14"/>
        <v>1</v>
      </c>
    </row>
    <row r="168" spans="1:12" ht="18" x14ac:dyDescent="0.2">
      <c r="A168" s="71"/>
      <c r="B168" s="117"/>
      <c r="C168" s="91"/>
      <c r="D168" s="72"/>
      <c r="E168" s="179"/>
      <c r="F168" s="1"/>
      <c r="G168" s="73"/>
      <c r="H168" s="74"/>
      <c r="I168" s="43"/>
      <c r="J168" s="44"/>
      <c r="K168" s="17"/>
      <c r="L168" s="17"/>
    </row>
    <row r="169" spans="1:12" ht="18.75" thickBot="1" x14ac:dyDescent="0.25">
      <c r="A169" s="71"/>
      <c r="B169" s="75" t="s">
        <v>73</v>
      </c>
      <c r="C169" s="91"/>
      <c r="D169" s="72"/>
      <c r="E169" s="179"/>
      <c r="F169" s="1"/>
      <c r="G169" s="73"/>
      <c r="H169" s="74"/>
      <c r="I169" s="43"/>
      <c r="J169" s="44"/>
      <c r="K169" s="17"/>
      <c r="L169" s="17"/>
    </row>
    <row r="170" spans="1:12" ht="38.25" x14ac:dyDescent="0.2">
      <c r="A170" s="76">
        <v>701</v>
      </c>
      <c r="B170" s="77" t="s">
        <v>181</v>
      </c>
      <c r="C170" s="78" t="s">
        <v>9</v>
      </c>
      <c r="D170" s="79">
        <v>1</v>
      </c>
      <c r="E170" s="6"/>
      <c r="F170" s="80"/>
      <c r="G170" s="81">
        <f t="shared" ref="G170:G173" si="15">D170*E170</f>
        <v>0</v>
      </c>
      <c r="H170" s="82" t="s">
        <v>78</v>
      </c>
      <c r="I170" s="43" t="str">
        <f t="shared" si="13"/>
        <v>Vyplňte</v>
      </c>
      <c r="J170" s="44" t="str">
        <f t="shared" si="12"/>
        <v/>
      </c>
      <c r="K170" s="17"/>
      <c r="L170" s="45">
        <f t="shared" ref="L170:L173" si="16">IF(I170="Vyplňte",1,0)</f>
        <v>1</v>
      </c>
    </row>
    <row r="171" spans="1:12" ht="51" x14ac:dyDescent="0.2">
      <c r="A171" s="46">
        <v>702</v>
      </c>
      <c r="B171" s="47" t="s">
        <v>182</v>
      </c>
      <c r="C171" s="55" t="s">
        <v>4</v>
      </c>
      <c r="D171" s="49">
        <v>1</v>
      </c>
      <c r="E171" s="7"/>
      <c r="F171" s="50"/>
      <c r="G171" s="51">
        <f t="shared" si="15"/>
        <v>0</v>
      </c>
      <c r="H171" s="52" t="s">
        <v>78</v>
      </c>
      <c r="I171" s="43" t="str">
        <f t="shared" si="13"/>
        <v>Vyplňte</v>
      </c>
      <c r="J171" s="44" t="str">
        <f t="shared" si="12"/>
        <v/>
      </c>
      <c r="K171" s="17"/>
      <c r="L171" s="45">
        <f t="shared" si="16"/>
        <v>1</v>
      </c>
    </row>
    <row r="172" spans="1:12" ht="51" x14ac:dyDescent="0.2">
      <c r="A172" s="46">
        <v>703</v>
      </c>
      <c r="B172" s="47" t="s">
        <v>69</v>
      </c>
      <c r="C172" s="55" t="s">
        <v>4</v>
      </c>
      <c r="D172" s="49">
        <v>1</v>
      </c>
      <c r="E172" s="7"/>
      <c r="F172" s="50"/>
      <c r="G172" s="51">
        <f t="shared" si="15"/>
        <v>0</v>
      </c>
      <c r="H172" s="52" t="s">
        <v>77</v>
      </c>
      <c r="I172" s="43" t="str">
        <f t="shared" si="13"/>
        <v>Vyplňte</v>
      </c>
      <c r="J172" s="44" t="str">
        <f t="shared" si="12"/>
        <v/>
      </c>
      <c r="K172" s="17"/>
      <c r="L172" s="45">
        <f t="shared" si="16"/>
        <v>1</v>
      </c>
    </row>
    <row r="173" spans="1:12" ht="51.75" thickBot="1" x14ac:dyDescent="0.25">
      <c r="A173" s="62">
        <v>704</v>
      </c>
      <c r="B173" s="63" t="s">
        <v>49</v>
      </c>
      <c r="C173" s="89" t="s">
        <v>7</v>
      </c>
      <c r="D173" s="65">
        <v>1</v>
      </c>
      <c r="E173" s="8"/>
      <c r="F173" s="118"/>
      <c r="G173" s="67">
        <f t="shared" si="15"/>
        <v>0</v>
      </c>
      <c r="H173" s="68" t="s">
        <v>78</v>
      </c>
      <c r="I173" s="43" t="str">
        <f t="shared" si="13"/>
        <v>Vyplňte</v>
      </c>
      <c r="J173" s="44" t="str">
        <f t="shared" si="12"/>
        <v/>
      </c>
      <c r="K173" s="17" t="s">
        <v>117</v>
      </c>
      <c r="L173" s="45">
        <f t="shared" si="16"/>
        <v>1</v>
      </c>
    </row>
    <row r="174" spans="1:12" ht="18" x14ac:dyDescent="0.2">
      <c r="A174" s="71"/>
      <c r="B174" s="117"/>
      <c r="C174" s="91"/>
      <c r="D174" s="72"/>
      <c r="E174" s="179"/>
      <c r="F174" s="1"/>
      <c r="G174" s="73"/>
      <c r="H174" s="74"/>
      <c r="I174" s="43"/>
      <c r="J174" s="44"/>
      <c r="K174" s="17"/>
      <c r="L174" s="17"/>
    </row>
    <row r="175" spans="1:12" ht="18.75" thickBot="1" x14ac:dyDescent="0.3">
      <c r="A175" s="71"/>
      <c r="B175" s="119" t="s">
        <v>144</v>
      </c>
      <c r="C175" s="91"/>
      <c r="D175" s="72"/>
      <c r="E175" s="179"/>
      <c r="F175" s="1"/>
      <c r="G175" s="73"/>
      <c r="H175" s="74"/>
      <c r="I175" s="43"/>
      <c r="J175" s="44"/>
      <c r="K175" s="17"/>
      <c r="L175" s="17"/>
    </row>
    <row r="176" spans="1:12" ht="25.5" x14ac:dyDescent="0.2">
      <c r="A176" s="120">
        <v>801</v>
      </c>
      <c r="B176" s="121" t="s">
        <v>145</v>
      </c>
      <c r="C176" s="122" t="s">
        <v>120</v>
      </c>
      <c r="D176" s="79">
        <v>1</v>
      </c>
      <c r="E176" s="6"/>
      <c r="F176" s="80"/>
      <c r="G176" s="81">
        <f t="shared" ref="G176:G182" si="17">D176*E176</f>
        <v>0</v>
      </c>
      <c r="H176" s="82" t="s">
        <v>78</v>
      </c>
      <c r="I176" s="43" t="str">
        <f t="shared" si="13"/>
        <v>Vyplňte</v>
      </c>
      <c r="J176" s="44" t="str">
        <f t="shared" si="12"/>
        <v/>
      </c>
      <c r="K176" s="17"/>
      <c r="L176" s="45">
        <f t="shared" ref="L176:L182" si="18">IF(I176="Vyplňte",1,0)</f>
        <v>1</v>
      </c>
    </row>
    <row r="177" spans="1:12" ht="25.5" x14ac:dyDescent="0.2">
      <c r="A177" s="123">
        <v>802</v>
      </c>
      <c r="B177" s="53" t="s">
        <v>146</v>
      </c>
      <c r="C177" s="124" t="s">
        <v>120</v>
      </c>
      <c r="D177" s="49">
        <v>1</v>
      </c>
      <c r="E177" s="7"/>
      <c r="F177" s="50"/>
      <c r="G177" s="51">
        <f t="shared" si="17"/>
        <v>0</v>
      </c>
      <c r="H177" s="52" t="s">
        <v>77</v>
      </c>
      <c r="I177" s="43" t="str">
        <f t="shared" si="13"/>
        <v>Vyplňte</v>
      </c>
      <c r="J177" s="44" t="str">
        <f t="shared" si="12"/>
        <v/>
      </c>
      <c r="K177" s="17"/>
      <c r="L177" s="45">
        <f t="shared" si="18"/>
        <v>1</v>
      </c>
    </row>
    <row r="178" spans="1:12" ht="25.5" x14ac:dyDescent="0.2">
      <c r="A178" s="123">
        <v>803</v>
      </c>
      <c r="B178" s="53" t="s">
        <v>147</v>
      </c>
      <c r="C178" s="124" t="s">
        <v>120</v>
      </c>
      <c r="D178" s="49">
        <v>1</v>
      </c>
      <c r="E178" s="7"/>
      <c r="F178" s="50"/>
      <c r="G178" s="51">
        <f t="shared" si="17"/>
        <v>0</v>
      </c>
      <c r="H178" s="52" t="s">
        <v>78</v>
      </c>
      <c r="I178" s="43" t="str">
        <f t="shared" si="13"/>
        <v>Vyplňte</v>
      </c>
      <c r="J178" s="44" t="str">
        <f t="shared" si="12"/>
        <v/>
      </c>
      <c r="K178" s="17"/>
      <c r="L178" s="45">
        <f t="shared" si="18"/>
        <v>1</v>
      </c>
    </row>
    <row r="179" spans="1:12" ht="25.5" x14ac:dyDescent="0.2">
      <c r="A179" s="123">
        <v>804</v>
      </c>
      <c r="B179" s="53" t="s">
        <v>148</v>
      </c>
      <c r="C179" s="124" t="s">
        <v>120</v>
      </c>
      <c r="D179" s="49">
        <v>1</v>
      </c>
      <c r="E179" s="7"/>
      <c r="F179" s="50"/>
      <c r="G179" s="51">
        <f t="shared" si="17"/>
        <v>0</v>
      </c>
      <c r="H179" s="52" t="s">
        <v>77</v>
      </c>
      <c r="I179" s="43" t="str">
        <f t="shared" si="13"/>
        <v>Vyplňte</v>
      </c>
      <c r="J179" s="44" t="str">
        <f t="shared" si="12"/>
        <v/>
      </c>
      <c r="K179" s="17"/>
      <c r="L179" s="45">
        <f t="shared" si="18"/>
        <v>1</v>
      </c>
    </row>
    <row r="180" spans="1:12" ht="25.5" x14ac:dyDescent="0.2">
      <c r="A180" s="123">
        <v>805</v>
      </c>
      <c r="B180" s="53" t="s">
        <v>149</v>
      </c>
      <c r="C180" s="124" t="s">
        <v>150</v>
      </c>
      <c r="D180" s="49">
        <v>1</v>
      </c>
      <c r="E180" s="7"/>
      <c r="F180" s="125"/>
      <c r="G180" s="51">
        <f t="shared" si="17"/>
        <v>0</v>
      </c>
      <c r="H180" s="52" t="s">
        <v>78</v>
      </c>
      <c r="I180" s="43" t="str">
        <f t="shared" si="13"/>
        <v>Vyplňte</v>
      </c>
      <c r="J180" s="44" t="str">
        <f t="shared" si="12"/>
        <v/>
      </c>
      <c r="K180" s="17"/>
      <c r="L180" s="45">
        <f t="shared" si="18"/>
        <v>1</v>
      </c>
    </row>
    <row r="181" spans="1:12" ht="25.5" x14ac:dyDescent="0.2">
      <c r="A181" s="123">
        <v>806</v>
      </c>
      <c r="B181" s="53" t="s">
        <v>151</v>
      </c>
      <c r="C181" s="124" t="s">
        <v>150</v>
      </c>
      <c r="D181" s="49">
        <v>1</v>
      </c>
      <c r="E181" s="7"/>
      <c r="F181" s="125"/>
      <c r="G181" s="51">
        <f t="shared" si="17"/>
        <v>0</v>
      </c>
      <c r="H181" s="52" t="s">
        <v>78</v>
      </c>
      <c r="I181" s="43" t="str">
        <f t="shared" si="13"/>
        <v>Vyplňte</v>
      </c>
      <c r="J181" s="44" t="str">
        <f t="shared" si="12"/>
        <v/>
      </c>
      <c r="K181" s="17"/>
      <c r="L181" s="45">
        <f t="shared" si="18"/>
        <v>1</v>
      </c>
    </row>
    <row r="182" spans="1:12" ht="26.25" thickBot="1" x14ac:dyDescent="0.25">
      <c r="A182" s="126">
        <v>807</v>
      </c>
      <c r="B182" s="127" t="s">
        <v>152</v>
      </c>
      <c r="C182" s="128" t="s">
        <v>150</v>
      </c>
      <c r="D182" s="65">
        <v>1</v>
      </c>
      <c r="E182" s="9"/>
      <c r="F182" s="118"/>
      <c r="G182" s="67">
        <f t="shared" si="17"/>
        <v>0</v>
      </c>
      <c r="H182" s="68" t="s">
        <v>78</v>
      </c>
      <c r="I182" s="43" t="str">
        <f t="shared" si="13"/>
        <v>Vyplňte</v>
      </c>
      <c r="J182" s="44" t="str">
        <f t="shared" si="12"/>
        <v/>
      </c>
      <c r="K182" s="17"/>
      <c r="L182" s="45">
        <f t="shared" si="18"/>
        <v>1</v>
      </c>
    </row>
    <row r="183" spans="1:12" ht="18" x14ac:dyDescent="0.2">
      <c r="A183" s="71"/>
      <c r="B183" s="117"/>
      <c r="C183" s="91"/>
      <c r="D183" s="72"/>
      <c r="E183" s="179"/>
      <c r="F183" s="1"/>
      <c r="G183" s="73"/>
      <c r="H183" s="74"/>
      <c r="I183" s="43"/>
      <c r="J183" s="44"/>
      <c r="K183" s="17"/>
      <c r="L183" s="17"/>
    </row>
    <row r="184" spans="1:12" ht="36.75" thickBot="1" x14ac:dyDescent="0.3">
      <c r="A184" s="129"/>
      <c r="B184" s="130" t="s">
        <v>153</v>
      </c>
      <c r="D184" s="72"/>
      <c r="E184" s="179"/>
      <c r="F184" s="1"/>
      <c r="G184" s="73"/>
      <c r="H184" s="74"/>
      <c r="I184" s="43"/>
      <c r="J184" s="44"/>
      <c r="K184" s="17"/>
      <c r="L184" s="17"/>
    </row>
    <row r="185" spans="1:12" ht="25.5" x14ac:dyDescent="0.2">
      <c r="A185" s="120">
        <v>901</v>
      </c>
      <c r="B185" s="121" t="s">
        <v>154</v>
      </c>
      <c r="C185" s="131" t="s">
        <v>7</v>
      </c>
      <c r="D185" s="79">
        <v>1</v>
      </c>
      <c r="E185" s="6"/>
      <c r="F185" s="80"/>
      <c r="G185" s="81">
        <f t="shared" si="9"/>
        <v>0</v>
      </c>
      <c r="H185" s="82" t="s">
        <v>78</v>
      </c>
      <c r="I185" s="43" t="str">
        <f t="shared" si="13"/>
        <v>Vyplňte</v>
      </c>
      <c r="J185" s="44" t="str">
        <f t="shared" si="12"/>
        <v/>
      </c>
      <c r="K185" s="17"/>
      <c r="L185" s="45">
        <f t="shared" ref="L185:L188" si="19">IF(I185="Vyplňte",1,0)</f>
        <v>1</v>
      </c>
    </row>
    <row r="186" spans="1:12" ht="25.5" x14ac:dyDescent="0.2">
      <c r="A186" s="123">
        <v>902</v>
      </c>
      <c r="B186" s="53" t="s">
        <v>155</v>
      </c>
      <c r="C186" s="132" t="s">
        <v>7</v>
      </c>
      <c r="D186" s="49">
        <v>1</v>
      </c>
      <c r="E186" s="7"/>
      <c r="F186" s="50"/>
      <c r="G186" s="51">
        <f t="shared" ref="G186:G188" si="20">D186*E186</f>
        <v>0</v>
      </c>
      <c r="H186" s="52" t="s">
        <v>77</v>
      </c>
      <c r="I186" s="43" t="str">
        <f t="shared" si="13"/>
        <v>Vyplňte</v>
      </c>
      <c r="J186" s="44" t="str">
        <f t="shared" si="12"/>
        <v/>
      </c>
      <c r="K186" s="17"/>
      <c r="L186" s="45">
        <f t="shared" si="19"/>
        <v>1</v>
      </c>
    </row>
    <row r="187" spans="1:12" ht="38.25" x14ac:dyDescent="0.2">
      <c r="A187" s="123">
        <v>903</v>
      </c>
      <c r="B187" s="53" t="s">
        <v>156</v>
      </c>
      <c r="C187" s="132" t="s">
        <v>7</v>
      </c>
      <c r="D187" s="49">
        <v>1</v>
      </c>
      <c r="E187" s="7"/>
      <c r="F187" s="50"/>
      <c r="G187" s="51">
        <f t="shared" si="20"/>
        <v>0</v>
      </c>
      <c r="H187" s="52" t="s">
        <v>78</v>
      </c>
      <c r="I187" s="43" t="str">
        <f t="shared" si="13"/>
        <v>Vyplňte</v>
      </c>
      <c r="J187" s="44" t="str">
        <f t="shared" si="12"/>
        <v/>
      </c>
      <c r="K187" s="17"/>
      <c r="L187" s="45">
        <f t="shared" si="19"/>
        <v>1</v>
      </c>
    </row>
    <row r="188" spans="1:12" ht="26.25" thickBot="1" x14ac:dyDescent="0.25">
      <c r="A188" s="126">
        <v>904</v>
      </c>
      <c r="B188" s="127" t="s">
        <v>157</v>
      </c>
      <c r="C188" s="133" t="s">
        <v>7</v>
      </c>
      <c r="D188" s="65">
        <v>1</v>
      </c>
      <c r="E188" s="9"/>
      <c r="F188" s="66"/>
      <c r="G188" s="67">
        <f t="shared" si="20"/>
        <v>0</v>
      </c>
      <c r="H188" s="68" t="s">
        <v>77</v>
      </c>
      <c r="I188" s="43" t="str">
        <f t="shared" si="13"/>
        <v>Vyplňte</v>
      </c>
      <c r="J188" s="44" t="str">
        <f t="shared" si="12"/>
        <v/>
      </c>
      <c r="K188" s="17"/>
      <c r="L188" s="45">
        <f t="shared" si="19"/>
        <v>1</v>
      </c>
    </row>
    <row r="189" spans="1:12" ht="16.5" thickBot="1" x14ac:dyDescent="0.25">
      <c r="A189" s="91"/>
      <c r="B189" s="134" t="s">
        <v>50</v>
      </c>
      <c r="C189" s="135"/>
      <c r="D189" s="136"/>
      <c r="E189" s="5"/>
      <c r="F189" s="137"/>
      <c r="G189" s="138">
        <f>SUM(G7:G188)</f>
        <v>0</v>
      </c>
      <c r="H189" s="139"/>
      <c r="I189" s="43"/>
      <c r="J189" s="44" t="str">
        <f t="shared" si="12"/>
        <v/>
      </c>
      <c r="K189" s="17"/>
      <c r="L189" s="17"/>
    </row>
    <row r="190" spans="1:12" ht="13.5" thickBot="1" x14ac:dyDescent="0.25">
      <c r="A190" s="91"/>
      <c r="B190" s="140"/>
      <c r="C190" s="141"/>
      <c r="D190" s="92"/>
      <c r="E190" s="179"/>
      <c r="F190" s="1"/>
      <c r="G190" s="73"/>
      <c r="H190" s="142"/>
      <c r="I190" s="43"/>
      <c r="J190" s="44"/>
      <c r="K190" s="17"/>
      <c r="L190" s="17"/>
    </row>
    <row r="191" spans="1:12" ht="31.5" x14ac:dyDescent="0.2">
      <c r="A191" s="143" t="s">
        <v>107</v>
      </c>
      <c r="B191" s="144" t="s">
        <v>188</v>
      </c>
      <c r="C191" s="145" t="s">
        <v>185</v>
      </c>
      <c r="D191" s="79">
        <v>1</v>
      </c>
      <c r="E191" s="11"/>
      <c r="F191" s="10">
        <v>2000</v>
      </c>
      <c r="G191" s="81">
        <f t="shared" ref="G191" si="21">D191*E191</f>
        <v>0</v>
      </c>
      <c r="H191" s="146" t="s">
        <v>77</v>
      </c>
      <c r="I191" s="43" t="str">
        <f t="shared" si="13"/>
        <v>Vyplňte</v>
      </c>
      <c r="J191" s="44" t="str">
        <f t="shared" si="12"/>
        <v/>
      </c>
      <c r="K191" s="17"/>
      <c r="L191" s="45">
        <f t="shared" ref="L191:L192" si="22">IF(I191="Vyplňte",1,0)</f>
        <v>1</v>
      </c>
    </row>
    <row r="192" spans="1:12" ht="32.25" thickBot="1" x14ac:dyDescent="0.25">
      <c r="A192" s="147" t="s">
        <v>107</v>
      </c>
      <c r="B192" s="148" t="s">
        <v>57</v>
      </c>
      <c r="C192" s="149"/>
      <c r="D192" s="65">
        <v>1</v>
      </c>
      <c r="E192" s="12"/>
      <c r="F192" s="150"/>
      <c r="G192" s="151" t="s">
        <v>56</v>
      </c>
      <c r="H192" s="152"/>
      <c r="I192" s="43" t="str">
        <f t="shared" si="13"/>
        <v>Vyplňte</v>
      </c>
      <c r="J192" s="44" t="str">
        <f t="shared" si="12"/>
        <v/>
      </c>
      <c r="K192" s="17"/>
      <c r="L192" s="45">
        <f t="shared" si="22"/>
        <v>1</v>
      </c>
    </row>
    <row r="193" spans="1:12" ht="16.5" thickBot="1" x14ac:dyDescent="0.25">
      <c r="A193" s="153"/>
      <c r="B193" s="154"/>
      <c r="C193" s="92"/>
      <c r="D193" s="155"/>
      <c r="E193" s="156"/>
      <c r="F193" s="156"/>
      <c r="G193" s="156"/>
      <c r="H193" s="142"/>
      <c r="I193" s="44"/>
      <c r="J193" s="44"/>
      <c r="K193" s="17"/>
      <c r="L193" s="17"/>
    </row>
    <row r="194" spans="1:12" ht="13.5" thickBot="1" x14ac:dyDescent="0.25">
      <c r="A194" s="15"/>
      <c r="B194" s="157"/>
      <c r="C194" s="15"/>
      <c r="D194" s="17"/>
      <c r="E194" s="158" t="s">
        <v>108</v>
      </c>
      <c r="F194" s="158"/>
      <c r="G194" s="158" t="s">
        <v>109</v>
      </c>
      <c r="H194" s="159" t="s">
        <v>110</v>
      </c>
      <c r="I194" s="17"/>
      <c r="J194" s="17"/>
      <c r="K194" s="17"/>
      <c r="L194" s="17"/>
    </row>
    <row r="195" spans="1:12" ht="18.75" thickBot="1" x14ac:dyDescent="0.25">
      <c r="A195" s="15"/>
      <c r="B195" s="160" t="s">
        <v>111</v>
      </c>
      <c r="C195" s="161"/>
      <c r="D195" s="161"/>
      <c r="E195" s="162">
        <f>SUM(SUMIF(H185:H188,"=A",G185:G188),SUMIF(H176:H182,"=A",G176:G182),SUMIF(H170:H173,"=A",G170:G173),SUMIF(H156:H167,"=A",G156:G167),SUMIF(H126:H153,"=A",G126:G153),SUMIF(H109:H123,"=A",G109:G123),SUMIF(H91:H106,"=A",G91:G106),SUMIF(H59:H88,"=A",G59:G88),SUMIF(H7:H56,"=A",G7:G56),G191)</f>
        <v>0</v>
      </c>
      <c r="F195" s="162"/>
      <c r="G195" s="163">
        <f>H195*E195</f>
        <v>0</v>
      </c>
      <c r="H195" s="164">
        <v>0.7</v>
      </c>
      <c r="I195" s="17"/>
      <c r="J195" s="17"/>
      <c r="K195" s="17"/>
      <c r="L195" s="17"/>
    </row>
    <row r="196" spans="1:12" ht="18.75" thickBot="1" x14ac:dyDescent="0.25">
      <c r="A196" s="15"/>
      <c r="B196" s="160" t="s">
        <v>113</v>
      </c>
      <c r="C196" s="161"/>
      <c r="D196" s="161"/>
      <c r="E196" s="162">
        <f>SUM(SUMIF(H185:H188,"=B",G185:G188),SUMIF(H176:H182,"=B",G176:G182),SUMIF(H170:H173,"=B",G170:G173),SUMIF(H156:H167,"=B",G156:G167),SUMIF(H126:H153,"=B",G126:G153),SUMIF(H109:H123,"=B",G109:G123),SUMIF(H91:H106,"=B",G91:G106),SUMIF(H59:H88,"=B",G59:G88),SUMIF(H7:H56,"=B",G7:G56))</f>
        <v>0</v>
      </c>
      <c r="F196" s="162"/>
      <c r="G196" s="165">
        <f>H196*E196</f>
        <v>0</v>
      </c>
      <c r="H196" s="164">
        <v>0.3</v>
      </c>
      <c r="I196" s="17"/>
      <c r="J196" s="17"/>
      <c r="K196" s="17"/>
      <c r="L196" s="17"/>
    </row>
    <row r="197" spans="1:12" x14ac:dyDescent="0.2">
      <c r="A197" s="15"/>
      <c r="B197" s="157"/>
      <c r="C197" s="15"/>
      <c r="D197" s="17"/>
      <c r="E197" s="26"/>
      <c r="F197" s="27"/>
      <c r="G197" s="27"/>
      <c r="H197" s="17"/>
      <c r="I197" s="17"/>
      <c r="J197" s="17"/>
      <c r="K197" s="17"/>
      <c r="L197" s="17" t="s">
        <v>117</v>
      </c>
    </row>
    <row r="198" spans="1:12" x14ac:dyDescent="0.2">
      <c r="A198" s="15"/>
      <c r="B198" s="157"/>
      <c r="C198" s="15"/>
      <c r="D198" s="17"/>
      <c r="E198" s="166" t="str">
        <f>IF(SUM(L7:L192)=0,"ok ","Kritérium není stanoveno korektně, nejsou vyplněna všechna povinná pole!")</f>
        <v>Kritérium není stanoveno korektně, nejsou vyplněna všechna povinná pole!</v>
      </c>
      <c r="F198" s="166"/>
      <c r="G198" s="27"/>
      <c r="H198" s="17"/>
      <c r="I198" s="17"/>
      <c r="J198" s="17"/>
      <c r="K198" s="17"/>
      <c r="L198" s="17"/>
    </row>
    <row r="199" spans="1:12" ht="13.5" thickBot="1" x14ac:dyDescent="0.25">
      <c r="A199" s="15"/>
      <c r="B199" s="157"/>
      <c r="C199" s="15"/>
      <c r="D199" s="17"/>
      <c r="E199" s="26"/>
      <c r="F199" s="27"/>
      <c r="G199" s="27"/>
      <c r="H199" s="17"/>
      <c r="I199" s="17"/>
      <c r="J199" s="17"/>
      <c r="K199" s="17"/>
      <c r="L199" s="17"/>
    </row>
    <row r="200" spans="1:12" ht="18.75" thickBot="1" x14ac:dyDescent="0.25">
      <c r="A200" s="15"/>
      <c r="B200" s="160" t="s">
        <v>204</v>
      </c>
      <c r="C200" s="161"/>
      <c r="D200" s="167"/>
      <c r="E200" s="168"/>
      <c r="F200" s="168"/>
      <c r="G200" s="169">
        <f>0.7*(G195+G196) + 0.3*((100-E192)*G189/100)</f>
        <v>0</v>
      </c>
      <c r="H200" s="170"/>
      <c r="I200" s="17"/>
      <c r="J200" s="17"/>
      <c r="K200" s="17"/>
      <c r="L200" s="17"/>
    </row>
    <row r="201" spans="1:12" x14ac:dyDescent="0.2">
      <c r="A201" s="15"/>
      <c r="B201" s="157"/>
      <c r="C201" s="15"/>
      <c r="D201" s="17"/>
      <c r="E201" s="26"/>
      <c r="F201" s="27"/>
      <c r="G201" s="27"/>
      <c r="H201" s="17"/>
      <c r="I201" s="17"/>
      <c r="J201" s="17"/>
      <c r="K201" s="17"/>
      <c r="L201" s="17"/>
    </row>
    <row r="202" spans="1:12" x14ac:dyDescent="0.2">
      <c r="A202" s="15"/>
      <c r="B202" s="157"/>
      <c r="C202" s="15"/>
      <c r="D202" s="17"/>
      <c r="E202" s="26"/>
      <c r="F202" s="27"/>
      <c r="G202" s="27"/>
      <c r="H202" s="17"/>
    </row>
    <row r="203" spans="1:12" x14ac:dyDescent="0.2">
      <c r="A203" s="15"/>
      <c r="B203" s="171"/>
      <c r="C203" s="69"/>
      <c r="D203" s="58"/>
      <c r="E203" s="172"/>
      <c r="F203" s="173"/>
      <c r="G203" s="173"/>
      <c r="H203" s="17"/>
    </row>
    <row r="204" spans="1:12" ht="12.75" customHeight="1" x14ac:dyDescent="0.2">
      <c r="A204" s="15"/>
      <c r="B204" s="174" t="s">
        <v>74</v>
      </c>
      <c r="C204" s="174"/>
      <c r="D204" s="174"/>
      <c r="E204" s="174"/>
      <c r="F204" s="174"/>
      <c r="G204" s="174"/>
      <c r="H204" s="17"/>
    </row>
    <row r="205" spans="1:12" x14ac:dyDescent="0.2">
      <c r="A205" s="15"/>
      <c r="B205" s="157"/>
      <c r="C205" s="15"/>
      <c r="D205" s="17"/>
      <c r="E205" s="26"/>
      <c r="F205" s="27"/>
      <c r="G205" s="27"/>
      <c r="H205" s="17"/>
    </row>
    <row r="206" spans="1:12" x14ac:dyDescent="0.2">
      <c r="A206" s="15"/>
      <c r="B206" s="175" t="s">
        <v>112</v>
      </c>
      <c r="C206" s="15"/>
      <c r="D206" s="17"/>
      <c r="E206" s="26"/>
      <c r="F206" s="27"/>
      <c r="G206" s="26"/>
      <c r="H206" s="17"/>
      <c r="I206" s="17"/>
      <c r="J206" s="17"/>
    </row>
    <row r="207" spans="1:12" x14ac:dyDescent="0.2">
      <c r="A207" s="15"/>
      <c r="B207" s="175" t="s">
        <v>114</v>
      </c>
      <c r="C207" s="15"/>
      <c r="D207" s="17"/>
      <c r="E207" s="26"/>
      <c r="F207" s="27"/>
      <c r="G207" s="26"/>
      <c r="H207" s="17"/>
      <c r="I207" s="17"/>
      <c r="J207" s="17"/>
    </row>
    <row r="208" spans="1:12" x14ac:dyDescent="0.2">
      <c r="A208" s="15"/>
      <c r="B208" s="17"/>
      <c r="C208" s="15"/>
      <c r="D208" s="17"/>
      <c r="E208" s="26"/>
      <c r="F208" s="27"/>
      <c r="G208" s="26"/>
      <c r="H208" s="17"/>
      <c r="I208" s="17"/>
      <c r="J208" s="17"/>
    </row>
    <row r="209" spans="1:10" x14ac:dyDescent="0.2">
      <c r="A209" s="15"/>
      <c r="B209" s="17"/>
      <c r="C209" s="15"/>
      <c r="D209" s="17"/>
      <c r="E209" s="26"/>
      <c r="F209" s="27"/>
      <c r="G209" s="26"/>
      <c r="H209" s="17"/>
      <c r="I209" s="17"/>
      <c r="J209" s="17"/>
    </row>
    <row r="210" spans="1:10" x14ac:dyDescent="0.2">
      <c r="A210" s="15"/>
      <c r="B210" s="17"/>
      <c r="C210" s="15"/>
      <c r="D210" s="17"/>
      <c r="E210" s="26"/>
      <c r="F210" s="27"/>
      <c r="G210" s="26"/>
      <c r="H210" s="17"/>
      <c r="I210" s="17"/>
      <c r="J210" s="17"/>
    </row>
    <row r="211" spans="1:10" x14ac:dyDescent="0.2">
      <c r="A211" s="15"/>
      <c r="B211" s="176" t="s">
        <v>115</v>
      </c>
      <c r="C211" s="15"/>
      <c r="D211" s="17"/>
      <c r="E211" s="26"/>
      <c r="F211" s="27"/>
      <c r="G211" s="26"/>
      <c r="H211" s="17"/>
      <c r="I211" s="17"/>
      <c r="J211" s="17"/>
    </row>
    <row r="212" spans="1:10" x14ac:dyDescent="0.2">
      <c r="A212" s="15"/>
      <c r="B212" s="17" t="s">
        <v>116</v>
      </c>
      <c r="C212" s="15"/>
      <c r="D212" s="17"/>
      <c r="E212" s="26"/>
      <c r="F212" s="27"/>
      <c r="G212" s="26"/>
      <c r="H212" s="17"/>
      <c r="I212" s="17"/>
      <c r="J212" s="17"/>
    </row>
  </sheetData>
  <sheetProtection password="CF46" sheet="1" objects="1" scenarios="1" selectLockedCells="1"/>
  <mergeCells count="3">
    <mergeCell ref="B1:G1"/>
    <mergeCell ref="B2:G2"/>
    <mergeCell ref="B204:G204"/>
  </mergeCells>
  <pageMargins left="0.70866141732283472" right="0.70866141732283472" top="0.78740157480314965" bottom="0.78740157480314965"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Výkaz výměr Oblast I</vt:lpstr>
      <vt:lpstr>Výkaz výměr Oblast II</vt:lpstr>
      <vt:lpstr>Výkaz výměr Oblast III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pavel.cuba@ceproas.cz</dc:creator>
  <cp:lastModifiedBy>Ševecová Ivana</cp:lastModifiedBy>
  <cp:lastPrinted>2020-07-15T05:30:57Z</cp:lastPrinted>
  <dcterms:created xsi:type="dcterms:W3CDTF">2012-01-23T11:27:45Z</dcterms:created>
  <dcterms:modified xsi:type="dcterms:W3CDTF">2020-07-16T07:21:16Z</dcterms:modified>
</cp:coreProperties>
</file>