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codeName="Tento_sešit" autoCompressPictures="0"/>
  <bookViews>
    <workbookView xWindow="0" yWindow="0" windowWidth="38400" windowHeight="22400"/>
  </bookViews>
  <sheets>
    <sheet name="HNEVICE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'HNEVICE SKR'!$A$1:$J$125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2" i="122" l="1"/>
  <c r="G42" i="122"/>
  <c r="J42" i="122"/>
  <c r="I44" i="122"/>
  <c r="G44" i="122"/>
  <c r="J44" i="122"/>
  <c r="I41" i="122"/>
  <c r="G41" i="122"/>
  <c r="J41" i="122"/>
  <c r="I43" i="122"/>
  <c r="G43" i="122"/>
  <c r="J43" i="122"/>
  <c r="I109" i="122"/>
  <c r="G109" i="122"/>
  <c r="J109" i="122"/>
  <c r="I110" i="122"/>
  <c r="G110" i="122"/>
  <c r="J110" i="122"/>
  <c r="G5" i="122"/>
  <c r="I5" i="122"/>
  <c r="J5" i="122"/>
  <c r="G6" i="122"/>
  <c r="I6" i="122"/>
  <c r="J6" i="122"/>
  <c r="G7" i="122"/>
  <c r="I7" i="122"/>
  <c r="J7" i="122"/>
  <c r="G8" i="122"/>
  <c r="I8" i="122"/>
  <c r="J8" i="122"/>
  <c r="G9" i="122"/>
  <c r="I9" i="122"/>
  <c r="J9" i="122"/>
  <c r="G11" i="122"/>
  <c r="I11" i="122"/>
  <c r="J11" i="122"/>
  <c r="G12" i="122"/>
  <c r="I12" i="122"/>
  <c r="J12" i="122"/>
  <c r="G13" i="122"/>
  <c r="I13" i="122"/>
  <c r="J13" i="122"/>
  <c r="G14" i="122"/>
  <c r="I14" i="122"/>
  <c r="J14" i="122"/>
  <c r="G15" i="122"/>
  <c r="I15" i="122"/>
  <c r="J15" i="122"/>
  <c r="G16" i="122"/>
  <c r="I16" i="122"/>
  <c r="J16" i="122"/>
  <c r="G17" i="122"/>
  <c r="I17" i="122"/>
  <c r="J17" i="122"/>
  <c r="G19" i="122"/>
  <c r="I19" i="122"/>
  <c r="J19" i="122"/>
  <c r="G20" i="122"/>
  <c r="I20" i="122"/>
  <c r="J20" i="122"/>
  <c r="G22" i="122"/>
  <c r="I22" i="122"/>
  <c r="J22" i="122"/>
  <c r="G23" i="122"/>
  <c r="I23" i="122"/>
  <c r="J23" i="122"/>
  <c r="G24" i="122"/>
  <c r="I24" i="122"/>
  <c r="J24" i="122"/>
  <c r="G25" i="122"/>
  <c r="I25" i="122"/>
  <c r="J25" i="122"/>
  <c r="G27" i="122"/>
  <c r="I27" i="122"/>
  <c r="J27" i="122"/>
  <c r="G28" i="122"/>
  <c r="I28" i="122"/>
  <c r="J28" i="122"/>
  <c r="G29" i="122"/>
  <c r="I29" i="122"/>
  <c r="J29" i="122"/>
  <c r="G30" i="122"/>
  <c r="I30" i="122"/>
  <c r="J30" i="122"/>
  <c r="G31" i="122"/>
  <c r="I31" i="122"/>
  <c r="J31" i="122"/>
  <c r="G33" i="122"/>
  <c r="I33" i="122"/>
  <c r="J33" i="122"/>
  <c r="G34" i="122"/>
  <c r="I34" i="122"/>
  <c r="J34" i="122"/>
  <c r="G35" i="122"/>
  <c r="I35" i="122"/>
  <c r="J35" i="122"/>
  <c r="G36" i="122"/>
  <c r="I36" i="122"/>
  <c r="J36" i="122"/>
  <c r="G38" i="122"/>
  <c r="I38" i="122"/>
  <c r="J38" i="122"/>
  <c r="G39" i="122"/>
  <c r="I39" i="122"/>
  <c r="J39" i="122"/>
  <c r="G46" i="122"/>
  <c r="I46" i="122"/>
  <c r="J46" i="122"/>
  <c r="G47" i="122"/>
  <c r="I47" i="122"/>
  <c r="J47" i="122"/>
  <c r="G49" i="122"/>
  <c r="I49" i="122"/>
  <c r="J49" i="122"/>
  <c r="G50" i="122"/>
  <c r="I50" i="122"/>
  <c r="J50" i="122"/>
  <c r="G52" i="122"/>
  <c r="I52" i="122"/>
  <c r="J52" i="122"/>
  <c r="G54" i="122"/>
  <c r="I54" i="122"/>
  <c r="J54" i="122"/>
  <c r="G55" i="122"/>
  <c r="I55" i="122"/>
  <c r="J55" i="122"/>
  <c r="G57" i="122"/>
  <c r="I57" i="122"/>
  <c r="J57" i="122"/>
  <c r="G58" i="122"/>
  <c r="I58" i="122"/>
  <c r="J58" i="122"/>
  <c r="G59" i="122"/>
  <c r="I59" i="122"/>
  <c r="J59" i="122"/>
  <c r="G61" i="122"/>
  <c r="I61" i="122"/>
  <c r="J61" i="122"/>
  <c r="G62" i="122"/>
  <c r="I62" i="122"/>
  <c r="J62" i="122"/>
  <c r="G63" i="122"/>
  <c r="I63" i="122"/>
  <c r="J63" i="122"/>
  <c r="G64" i="122"/>
  <c r="I64" i="122"/>
  <c r="J64" i="122"/>
  <c r="G66" i="122"/>
  <c r="I66" i="122"/>
  <c r="J66" i="122"/>
  <c r="G67" i="122"/>
  <c r="I67" i="122"/>
  <c r="J67" i="122"/>
  <c r="G68" i="122"/>
  <c r="I68" i="122"/>
  <c r="J68" i="122"/>
  <c r="G69" i="122"/>
  <c r="I69" i="122"/>
  <c r="J69" i="122"/>
  <c r="G70" i="122"/>
  <c r="I70" i="122"/>
  <c r="J70" i="122"/>
  <c r="G71" i="122"/>
  <c r="I71" i="122"/>
  <c r="J71" i="122"/>
  <c r="G73" i="122"/>
  <c r="I73" i="122"/>
  <c r="J73" i="122"/>
  <c r="G74" i="122"/>
  <c r="I74" i="122"/>
  <c r="J74" i="122"/>
  <c r="G76" i="122"/>
  <c r="I76" i="122"/>
  <c r="J76" i="122"/>
  <c r="G77" i="122"/>
  <c r="I77" i="122"/>
  <c r="J77" i="122"/>
  <c r="G78" i="122"/>
  <c r="I78" i="122"/>
  <c r="J78" i="122"/>
  <c r="G79" i="122"/>
  <c r="I79" i="122"/>
  <c r="J79" i="122"/>
  <c r="G80" i="122"/>
  <c r="I80" i="122"/>
  <c r="J80" i="122"/>
  <c r="G81" i="122"/>
  <c r="I81" i="122"/>
  <c r="J81" i="122"/>
  <c r="G83" i="122"/>
  <c r="I83" i="122"/>
  <c r="J83" i="122"/>
  <c r="G84" i="122"/>
  <c r="I84" i="122"/>
  <c r="J84" i="122"/>
  <c r="G85" i="122"/>
  <c r="I85" i="122"/>
  <c r="J85" i="122"/>
  <c r="G86" i="122"/>
  <c r="I86" i="122"/>
  <c r="J86" i="122"/>
  <c r="G87" i="122"/>
  <c r="I87" i="122"/>
  <c r="J87" i="122"/>
  <c r="G88" i="122"/>
  <c r="I88" i="122"/>
  <c r="J88" i="122"/>
  <c r="G89" i="122"/>
  <c r="I89" i="122"/>
  <c r="J89" i="122"/>
  <c r="G90" i="122"/>
  <c r="I90" i="122"/>
  <c r="J90" i="122"/>
  <c r="G91" i="122"/>
  <c r="I91" i="122"/>
  <c r="J91" i="122"/>
  <c r="G92" i="122"/>
  <c r="I92" i="122"/>
  <c r="J92" i="122"/>
  <c r="G93" i="122"/>
  <c r="I93" i="122"/>
  <c r="J93" i="122"/>
  <c r="G94" i="122"/>
  <c r="I94" i="122"/>
  <c r="J94" i="122"/>
  <c r="G95" i="122"/>
  <c r="I95" i="122"/>
  <c r="J95" i="122"/>
  <c r="G96" i="122"/>
  <c r="I96" i="122"/>
  <c r="J96" i="122"/>
  <c r="G97" i="122"/>
  <c r="I97" i="122"/>
  <c r="J97" i="122"/>
  <c r="G98" i="122"/>
  <c r="I98" i="122"/>
  <c r="J98" i="122"/>
  <c r="G99" i="122"/>
  <c r="I99" i="122"/>
  <c r="J99" i="122"/>
  <c r="G100" i="122"/>
  <c r="I100" i="122"/>
  <c r="J100" i="122"/>
  <c r="G101" i="122"/>
  <c r="I101" i="122"/>
  <c r="J101" i="122"/>
  <c r="G102" i="122"/>
  <c r="I102" i="122"/>
  <c r="J102" i="122"/>
  <c r="G103" i="122"/>
  <c r="I103" i="122"/>
  <c r="J103" i="122"/>
  <c r="G104" i="122"/>
  <c r="I104" i="122"/>
  <c r="J104" i="122"/>
  <c r="G105" i="122"/>
  <c r="I105" i="122"/>
  <c r="J105" i="122"/>
  <c r="G106" i="122"/>
  <c r="I106" i="122"/>
  <c r="J106" i="122"/>
  <c r="G107" i="122"/>
  <c r="I107" i="122"/>
  <c r="J107" i="122"/>
  <c r="G108" i="122"/>
  <c r="I108" i="122"/>
  <c r="J108" i="122"/>
  <c r="G111" i="122"/>
  <c r="I111" i="122"/>
  <c r="J111" i="122"/>
  <c r="G112" i="122"/>
  <c r="I112" i="122"/>
  <c r="J112" i="122"/>
  <c r="G113" i="122"/>
  <c r="I113" i="122"/>
  <c r="J113" i="122"/>
  <c r="H115" i="122"/>
  <c r="I115" i="122"/>
  <c r="G115" i="122"/>
  <c r="J115" i="122"/>
  <c r="H117" i="122"/>
  <c r="I117" i="122"/>
  <c r="G117" i="122"/>
  <c r="J117" i="122"/>
  <c r="H118" i="122"/>
  <c r="I118" i="122"/>
  <c r="G118" i="122"/>
  <c r="J118" i="122"/>
  <c r="H119" i="122"/>
  <c r="I119" i="122"/>
  <c r="G119" i="122"/>
  <c r="J119" i="122"/>
  <c r="G116" i="122"/>
  <c r="I116" i="122"/>
  <c r="J116" i="122"/>
  <c r="G120" i="122"/>
  <c r="I120" i="122"/>
  <c r="J120" i="122"/>
  <c r="G121" i="122"/>
  <c r="I121" i="122"/>
  <c r="J121" i="122"/>
  <c r="G122" i="122"/>
  <c r="I122" i="122"/>
  <c r="J122" i="122"/>
  <c r="G123" i="122"/>
  <c r="I123" i="122"/>
  <c r="J123" i="122"/>
  <c r="G124" i="122"/>
  <c r="I124" i="122"/>
  <c r="J124" i="122"/>
  <c r="J125" i="122"/>
</calcChain>
</file>

<file path=xl/sharedStrings.xml><?xml version="1.0" encoding="utf-8"?>
<sst xmlns="http://schemas.openxmlformats.org/spreadsheetml/2006/main" count="239" uniqueCount="139">
  <si>
    <t xml:space="preserve">Kabely </t>
  </si>
  <si>
    <t>Krabice</t>
  </si>
  <si>
    <t>Provedení průrazu vč.zapravení do L=60cm</t>
  </si>
  <si>
    <t>Průrazy, ucpávky</t>
  </si>
  <si>
    <t>Provedení protipožární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</si>
  <si>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</si>
  <si>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</si>
  <si>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</si>
  <si>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</si>
  <si>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Vodič CYA 4 zelenožlutý 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</si>
  <si>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</si>
  <si>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</si>
  <si>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</si>
  <si>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</si>
  <si>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</si>
  <si>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</si>
  <si>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</si>
  <si>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</si>
  <si>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</si>
  <si>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</si>
  <si>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Trubky Monoflex, Kopex, Novotub, HDPE a příslušenství</t>
  </si>
  <si>
    <t>Obchodní název</t>
  </si>
  <si>
    <t>m</t>
  </si>
  <si>
    <t>Měření metalické linky UTP vč.certif.protokolu</t>
  </si>
  <si>
    <t>Vodiče a kabely silové</t>
  </si>
  <si>
    <t>Zásuvky</t>
  </si>
  <si>
    <t xml:space="preserve">Směs omítková Cemix 7 </t>
  </si>
  <si>
    <t>Police přístrojová 1U, hl.400mm šedá</t>
  </si>
  <si>
    <t>Rozvodné panely</t>
  </si>
  <si>
    <t>Měření</t>
  </si>
  <si>
    <t xml:space="preserve">Tmel silikonový bílý </t>
  </si>
  <si>
    <t>Panely plné, vyvazovací, police přístrojové</t>
  </si>
  <si>
    <t>hod</t>
  </si>
  <si>
    <t xml:space="preserve">Tmel akrylátový bílý </t>
  </si>
  <si>
    <t xml:space="preserve">Panel vyvazovací 1U/125 šedý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</si>
  <si>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</si>
  <si>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</si>
  <si>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</si>
  <si>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</si>
  <si>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</si>
  <si>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</si>
  <si>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</si>
  <si>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</si>
  <si>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</si>
  <si>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</si>
  <si>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</si>
  <si>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</si>
  <si>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</si>
  <si>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Tmel protipožární CP 611A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</si>
  <si>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</si>
  <si>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</si>
  <si>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</si>
  <si>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</si>
  <si>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</si>
  <si>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</si>
  <si>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</si>
  <si>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Žlab LHD 20x20 PVC 2m</t>
  </si>
  <si>
    <t>Panel rozvodný 19", 24xRJ45, UTP, kat.5E, černý</t>
  </si>
  <si>
    <t>Krone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</si>
  <si>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</si>
  <si>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</si>
  <si>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</si>
  <si>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Zásuvka neosázená pro 2xRJ45 vč. Rámečku</t>
  </si>
  <si>
    <t>Krabice pro datovu zásuvku na omítku bílá</t>
  </si>
  <si>
    <t>Trubka Monoflex 1525</t>
  </si>
  <si>
    <t>Stahovací páska 4,8x200mm Weidmüller</t>
  </si>
  <si>
    <t>Stahovací páska 4,8x360mm Weidmüller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</si>
  <si>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</si>
  <si>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</si>
  <si>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</si>
  <si>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</si>
  <si>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Žlab LHD 40x20 PVC 2 m</t>
  </si>
  <si>
    <t>U drát 2x0,5 telefonní drát (ranžír)</t>
  </si>
  <si>
    <t>Projektová dokumentace pro provedení stavby</t>
  </si>
  <si>
    <t>Projektová dokumentace skutečného provedení</t>
  </si>
  <si>
    <t>Držák pro 1 svorkovnici na zeď Krone</t>
  </si>
  <si>
    <t>Držák pro 3 svorkovnice na zeď Krone (Ceit)</t>
  </si>
  <si>
    <t>Zásuvka 16A/250V dvoj.s natočenou dutinou bílá Tango</t>
  </si>
  <si>
    <t>Krabice panelová LK 80x28 2ZT pod dvojzásuvku Tango, bílá</t>
  </si>
  <si>
    <t>Konektor modulární RJ45 na drát, 8pozic, včetně krytky</t>
  </si>
  <si>
    <t>Datové rozvaděče</t>
  </si>
  <si>
    <t xml:space="preserve">Kabel CYKY-J 3x2,5 (C) </t>
  </si>
  <si>
    <t>Datový rozv.18U hl.500mm nástěnný dvousekční</t>
  </si>
  <si>
    <t>Přepojení (ranžír) analogových linek na telefonní hlavě</t>
  </si>
  <si>
    <t>Zmapování telefonních linek a ranžírů v jednotlivých objektech</t>
  </si>
  <si>
    <t>Úpravy ve stávajícím RD234, přizemnění svorkovnice KRONE, provedení ranžíru 3 ks tel. linek</t>
  </si>
  <si>
    <t>Ochrana proti přepětí 6x230V, 3m, včetně vaničky 19"</t>
  </si>
  <si>
    <t xml:space="preserve">Žlab LHD 40x40 PVC 2 m </t>
  </si>
  <si>
    <t>Žlab LHD 60x40 PVC 2m</t>
  </si>
  <si>
    <t>Kabel sdělovací SYKFY 10x2x0,5</t>
  </si>
  <si>
    <t>Kabel sdělovací SYKFY 50x2x0,5</t>
  </si>
  <si>
    <t>Kabel sdělovací SYKFY 20x2x0,5</t>
  </si>
  <si>
    <t>Kabel sdělovací TCEPKPFLE 5x4x0,6</t>
  </si>
  <si>
    <t>Kabel sdělovací TCEPKPFLE 3x4x0,6</t>
  </si>
  <si>
    <t>Panel rozvodný  telefonní 19", 1U, 50-ti portový</t>
  </si>
  <si>
    <t>Panel rozvodný  telefonní 19", 1U, 25-ti portový</t>
  </si>
  <si>
    <t>Panel rozvodný 19", 16xRJ45, UTP, kat.5E, černý</t>
  </si>
  <si>
    <t>Phoenix Contact - Propojovací panel, RJ45, montáž na nosné lišty, IP20, 1 zásuvné místo, přípojka IDC</t>
  </si>
  <si>
    <t>Trubka tuhá 1525 KA PVC d=25 mm</t>
  </si>
  <si>
    <t>Příchytka 5325 KB, PVC, Kopos</t>
  </si>
  <si>
    <t>Pigtail SC 50/125 900um 1m MM</t>
  </si>
  <si>
    <t>Odmaštění a příprava konce kabelu(kab.forma)</t>
  </si>
  <si>
    <t>Svár optického vlákna MM</t>
  </si>
  <si>
    <t>Ochrana optického spoje smršťovací</t>
  </si>
  <si>
    <t>Měření opt.vlákna met.OTDR MM, 1 vln.délka</t>
  </si>
  <si>
    <t>Optické rozvody</t>
  </si>
  <si>
    <t>Odpojení telefonní ústředny od ranžíru areálu cca 300 linek</t>
  </si>
  <si>
    <t>Výchozí revize v obj. 085</t>
  </si>
  <si>
    <t>Přepojení 18ks telefonních linek ve stávajícím ranžíru včetně zmapování, odpojení stávajích linek areálů mezi TÚ a stávajícm ranžírem, úpravy ve távajícím RD060, demontáž patchpanelu 36port, přizemnění 5x svorkovnice KRONE</t>
  </si>
  <si>
    <t>Odpojení stávajícího kabelu SYKFY 50pár od telefonního ranžíru, přetažení kabelu SYKFY 50pár cca 15m do RD071 s uložením do drátěného žlabu, úpravy ve stávajícím RD071, provedení ranžíru 5 ks tel. linek</t>
  </si>
  <si>
    <t>Úpravy ve stávajícím RD101</t>
  </si>
  <si>
    <t>Úpravy ve stávajícím RD105, demontáž stávajícího patchpanelu 16port, přepojení 10ti stávajících vývodů do nového patch panelu</t>
  </si>
  <si>
    <t>Úpravy ve stávajícím RD190, přizemnění svorkovnice KRONE, provedení ranžíru 1 ks tel. linek</t>
  </si>
  <si>
    <t>Úpravy ve stávajícím RD194, přizemnění svorkovnice KRONE, provedení ranžíru 1 ks tel. linek</t>
  </si>
  <si>
    <t>Úpravy ve stávajícím RD200, přizemnění svorkovnice KRONE, provedení ranžíru 4 ks tel. linek</t>
  </si>
  <si>
    <t>Úpravy ve stávajícím RD214, přizemnění svorkovnice KRONE, provedení ranžíru 4 ks tel. linek</t>
  </si>
  <si>
    <t>Úpravy ve stávajícím RD221, přizemnění svorkovnice KRONE, provedení ranžíru 1 ks tel. linek</t>
  </si>
  <si>
    <t>Úpravy ve stávajícím RD222, přizemnění svorkovnice KRONE, provedení ranžíru 1 ks tel. linek</t>
  </si>
  <si>
    <t>Úpravy ve stávajícím RD230, přizemnění svorkovnice KRONE, provedení ranžíru 3 ks tel. linek</t>
  </si>
  <si>
    <t>Úpravy ve stávajícím RD231, přizemnění svorkovnice KRONE, provedení ranžíru 2 ks tel. linek</t>
  </si>
  <si>
    <t>Úpravy ve stávajícím RD232, přizemnění svorkovnice KRONE, provedení ranžíru 2 ks tel. linek</t>
  </si>
  <si>
    <t>Úpravy ve stávajícím RD233, přizemnění svorkovnice KRONE, provedení ranžíru 2 ks tel. linek</t>
  </si>
  <si>
    <t>Úpravy ve stávajícím RD235, přizemnění svorkovnice KRONE, provedení ranžíru 2 ks tel. Linek</t>
  </si>
  <si>
    <t>Úpravy ve stávajícím RD237</t>
  </si>
  <si>
    <t>Úpravy ve stávajícím RD238</t>
  </si>
  <si>
    <t>Úpravy ve stávajícím RD239, přizemnění svorkovnice KRONE, provedení ranžíru 5 ks tel. linek</t>
  </si>
  <si>
    <t>Úpravy ve stávajícím RD240, přizemnění svorkovnice KRONE, provedení ranžíru 4 ks tel. linek</t>
  </si>
  <si>
    <t>Úpravy ve stávajícím RD320</t>
  </si>
  <si>
    <t>Úpravy ve stávajícím RD360, přizemnění svorkovnice KRONE, provedení ranžíru 4 ks tel. linek</t>
  </si>
  <si>
    <t>Úpravy ve stávajícím RD371</t>
  </si>
  <si>
    <t>Úpravy ve stávajícím RD381</t>
  </si>
  <si>
    <t>Úpravy ve stávajícím RD504,demontáž stávajícího patchpanelu, přizemnění svorkovnice KRONE, provedení ranžíru 4 ks tel. linek</t>
  </si>
  <si>
    <t>Úpravy ve stávajícím RD544</t>
  </si>
  <si>
    <t>Úpravy ve stávajícím RD571</t>
  </si>
  <si>
    <t>Úpravy ve stávajícím RD621</t>
  </si>
  <si>
    <t>Úpravy ve stávajícím RD630, přizemnění svorkovnice KRONE, provedení ranžíru 8 ks tel. Linek, Zakončení stávajícího kabelu TCEPKPFLE 5x4x0,6</t>
  </si>
  <si>
    <t>Demontáž datového rozvaděče 9U obj 053, včetně optické vany, patchpanelu, vyvazovacího panelu. Opětovná montáž optické vany, patchpanelu a vyvazovacího panelu.</t>
  </si>
  <si>
    <t>Demontáž datového rozvaděče 9U obj. 085, včetně optické vany, patchpanelu, vyvazovacího panelu, přístrojové police. Opětovná montáž optické vany, patchpanelu, vyvazovacího panelu a přístrojové police do nové RD. Přetažení cca 20m optického kabelu v půdním prostoru</t>
  </si>
  <si>
    <t>ROZŠÍŘENÍ ROZVODŮ SKR PRO IP TELEFONII - ČEPRO HNĚVICE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</si>
</sst>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0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70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46"/>
  <sheetViews>
    <sheetView showGridLines="0" tabSelected="1" view="pageBreakPreview" zoomScale="150" zoomScaleNormal="150" zoomScaleSheetLayoutView="100" zoomScalePageLayoutView="150" workbookViewId="0">
      <selection activeCell="F9" sqref="F9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138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35</v>
      </c>
      <c r="B2" s="10"/>
      <c r="C2" s="11"/>
      <c r="D2" s="11"/>
      <c r="E2" s="11"/>
      <c r="F2" s="64" t="s">
        <v>36</v>
      </c>
      <c r="G2" s="65"/>
      <c r="H2" s="64" t="s">
        <v>37</v>
      </c>
      <c r="I2" s="65"/>
      <c r="J2" s="12" t="s">
        <v>38</v>
      </c>
    </row>
    <row r="3" spans="1:10" s="23" customFormat="1" ht="13" thickBot="1">
      <c r="A3" s="14" t="s">
        <v>13</v>
      </c>
      <c r="B3" s="15" t="s">
        <v>11</v>
      </c>
      <c r="C3" s="16" t="s">
        <v>21</v>
      </c>
      <c r="D3" s="17" t="s">
        <v>14</v>
      </c>
      <c r="E3" s="18" t="s">
        <v>15</v>
      </c>
      <c r="F3" s="19" t="s">
        <v>16</v>
      </c>
      <c r="G3" s="20" t="s">
        <v>17</v>
      </c>
      <c r="H3" s="21" t="s">
        <v>16</v>
      </c>
      <c r="I3" s="20" t="s">
        <v>17</v>
      </c>
      <c r="J3" s="22" t="s">
        <v>17</v>
      </c>
    </row>
    <row r="4" spans="1:10" s="31" customFormat="1" ht="12" thickBot="1">
      <c r="A4" s="24"/>
      <c r="B4" s="25"/>
      <c r="C4" s="26" t="s">
        <v>39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71</v>
      </c>
      <c r="D5" s="7" t="s">
        <v>22</v>
      </c>
      <c r="E5" s="7">
        <v>472</v>
      </c>
      <c r="F5" s="49"/>
      <c r="G5" s="34">
        <f t="shared" ref="G5:G6" si="0">F5*E5</f>
        <v>0</v>
      </c>
      <c r="H5" s="33"/>
      <c r="I5" s="48">
        <f t="shared" ref="I5:I6" si="1">H5*E5</f>
        <v>0</v>
      </c>
      <c r="J5" s="36">
        <f t="shared" ref="J5:J6" si="2">I5+G5</f>
        <v>0</v>
      </c>
    </row>
    <row r="6" spans="1:10">
      <c r="A6" s="32">
        <v>2</v>
      </c>
      <c r="B6" s="8"/>
      <c r="C6" s="38" t="s">
        <v>56</v>
      </c>
      <c r="D6" s="7" t="s">
        <v>22</v>
      </c>
      <c r="E6" s="7">
        <v>31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>
      <c r="A7" s="32">
        <v>3</v>
      </c>
      <c r="C7" s="2" t="s">
        <v>87</v>
      </c>
      <c r="D7" s="7" t="s">
        <v>22</v>
      </c>
      <c r="E7" s="7">
        <v>108</v>
      </c>
      <c r="F7" s="49"/>
      <c r="G7" s="34">
        <f t="shared" ref="G7:G9" si="3">F7*E7</f>
        <v>0</v>
      </c>
      <c r="H7" s="33"/>
      <c r="I7" s="48">
        <f t="shared" ref="I7:I50" si="4">H7*E7</f>
        <v>0</v>
      </c>
      <c r="J7" s="36">
        <f t="shared" ref="J7:J50" si="5">I7+G7</f>
        <v>0</v>
      </c>
    </row>
    <row r="8" spans="1:10">
      <c r="A8" s="32">
        <v>4</v>
      </c>
      <c r="B8" s="8"/>
      <c r="C8" s="38" t="s">
        <v>88</v>
      </c>
      <c r="D8" s="7" t="s">
        <v>22</v>
      </c>
      <c r="E8" s="7">
        <v>38</v>
      </c>
      <c r="F8" s="49"/>
      <c r="G8" s="34">
        <f t="shared" si="3"/>
        <v>0</v>
      </c>
      <c r="H8" s="33"/>
      <c r="I8" s="48">
        <f t="shared" si="4"/>
        <v>0</v>
      </c>
      <c r="J8" s="36">
        <f t="shared" si="5"/>
        <v>0</v>
      </c>
    </row>
    <row r="9" spans="1:10" ht="12" thickBot="1">
      <c r="A9" s="32">
        <v>5</v>
      </c>
      <c r="B9" s="8"/>
      <c r="C9" s="38" t="s">
        <v>40</v>
      </c>
      <c r="D9" s="7" t="s">
        <v>22</v>
      </c>
      <c r="E9" s="7">
        <v>215</v>
      </c>
      <c r="F9" s="49"/>
      <c r="G9" s="34">
        <f t="shared" si="3"/>
        <v>0</v>
      </c>
      <c r="H9" s="33"/>
      <c r="I9" s="48">
        <f t="shared" si="4"/>
        <v>0</v>
      </c>
      <c r="J9" s="36">
        <f t="shared" si="5"/>
        <v>0</v>
      </c>
    </row>
    <row r="10" spans="1:10" s="31" customFormat="1" ht="12" thickBot="1">
      <c r="A10" s="24"/>
      <c r="B10" s="25"/>
      <c r="C10" s="26" t="s">
        <v>0</v>
      </c>
      <c r="D10" s="27"/>
      <c r="E10" s="58"/>
      <c r="F10" s="28"/>
      <c r="G10" s="29"/>
      <c r="H10" s="28"/>
      <c r="I10" s="29"/>
      <c r="J10" s="30"/>
    </row>
    <row r="11" spans="1:10">
      <c r="A11" s="32">
        <v>6</v>
      </c>
      <c r="B11" s="8"/>
      <c r="C11" s="38" t="s">
        <v>49</v>
      </c>
      <c r="D11" s="7" t="s">
        <v>22</v>
      </c>
      <c r="E11" s="7">
        <v>2967</v>
      </c>
      <c r="F11" s="33"/>
      <c r="G11" s="34">
        <f t="shared" ref="G11:G13" si="6">F11*E11</f>
        <v>0</v>
      </c>
      <c r="H11" s="33"/>
      <c r="I11" s="34">
        <f t="shared" ref="I11:I13" si="7">H11*E11</f>
        <v>0</v>
      </c>
      <c r="J11" s="36">
        <f t="shared" ref="J11:J13" si="8">I11+G11</f>
        <v>0</v>
      </c>
    </row>
    <row r="12" spans="1:10">
      <c r="A12" s="32">
        <v>7</v>
      </c>
      <c r="B12" s="8"/>
      <c r="C12" s="38" t="s">
        <v>89</v>
      </c>
      <c r="D12" s="7" t="s">
        <v>22</v>
      </c>
      <c r="E12" s="7">
        <v>50</v>
      </c>
      <c r="F12" s="33"/>
      <c r="G12" s="34">
        <f t="shared" si="6"/>
        <v>0</v>
      </c>
      <c r="H12" s="33"/>
      <c r="I12" s="34">
        <f t="shared" si="7"/>
        <v>0</v>
      </c>
      <c r="J12" s="36">
        <f t="shared" si="8"/>
        <v>0</v>
      </c>
    </row>
    <row r="13" spans="1:10">
      <c r="A13" s="32">
        <v>8</v>
      </c>
      <c r="B13" s="8"/>
      <c r="C13" s="38" t="s">
        <v>91</v>
      </c>
      <c r="D13" s="7" t="s">
        <v>22</v>
      </c>
      <c r="E13" s="7">
        <v>17</v>
      </c>
      <c r="F13" s="33"/>
      <c r="G13" s="34">
        <f t="shared" si="6"/>
        <v>0</v>
      </c>
      <c r="H13" s="33"/>
      <c r="I13" s="34">
        <f t="shared" si="7"/>
        <v>0</v>
      </c>
      <c r="J13" s="36">
        <f t="shared" si="8"/>
        <v>0</v>
      </c>
    </row>
    <row r="14" spans="1:10">
      <c r="A14" s="32">
        <v>9</v>
      </c>
      <c r="B14" s="8"/>
      <c r="C14" s="38" t="s">
        <v>90</v>
      </c>
      <c r="D14" s="7" t="s">
        <v>22</v>
      </c>
      <c r="E14" s="7">
        <v>22</v>
      </c>
      <c r="F14" s="33"/>
      <c r="G14" s="34">
        <f t="shared" ref="G14" si="9">F14*E14</f>
        <v>0</v>
      </c>
      <c r="H14" s="33"/>
      <c r="I14" s="34">
        <f t="shared" ref="I14" si="10">H14*E14</f>
        <v>0</v>
      </c>
      <c r="J14" s="36">
        <f t="shared" ref="J14" si="11">I14+G14</f>
        <v>0</v>
      </c>
    </row>
    <row r="15" spans="1:10">
      <c r="A15" s="32">
        <v>10</v>
      </c>
      <c r="B15" s="8"/>
      <c r="C15" s="38" t="s">
        <v>93</v>
      </c>
      <c r="D15" s="7" t="s">
        <v>22</v>
      </c>
      <c r="E15" s="7">
        <v>84</v>
      </c>
      <c r="F15" s="33"/>
      <c r="G15" s="34">
        <f t="shared" ref="G15:G16" si="12">F15*E15</f>
        <v>0</v>
      </c>
      <c r="H15" s="33"/>
      <c r="I15" s="34">
        <f t="shared" ref="I15:I16" si="13">H15*E15</f>
        <v>0</v>
      </c>
      <c r="J15" s="36">
        <f t="shared" ref="J15:J16" si="14">I15+G15</f>
        <v>0</v>
      </c>
    </row>
    <row r="16" spans="1:10">
      <c r="A16" s="32">
        <v>11</v>
      </c>
      <c r="B16" s="8"/>
      <c r="C16" s="38" t="s">
        <v>92</v>
      </c>
      <c r="D16" s="7" t="s">
        <v>22</v>
      </c>
      <c r="E16" s="7">
        <v>50</v>
      </c>
      <c r="F16" s="33"/>
      <c r="G16" s="34">
        <f t="shared" si="12"/>
        <v>0</v>
      </c>
      <c r="H16" s="33"/>
      <c r="I16" s="34">
        <f t="shared" si="13"/>
        <v>0</v>
      </c>
      <c r="J16" s="36">
        <f t="shared" si="14"/>
        <v>0</v>
      </c>
    </row>
    <row r="17" spans="1:10" ht="12" thickBot="1">
      <c r="A17" s="32">
        <v>12</v>
      </c>
      <c r="B17" s="8"/>
      <c r="C17" s="38" t="s">
        <v>72</v>
      </c>
      <c r="D17" s="7" t="s">
        <v>22</v>
      </c>
      <c r="E17" s="7">
        <v>320</v>
      </c>
      <c r="F17" s="33"/>
      <c r="G17" s="34">
        <f t="shared" ref="G17" si="15">F17*E17</f>
        <v>0</v>
      </c>
      <c r="H17" s="33"/>
      <c r="I17" s="34">
        <f t="shared" si="4"/>
        <v>0</v>
      </c>
      <c r="J17" s="36">
        <f t="shared" si="5"/>
        <v>0</v>
      </c>
    </row>
    <row r="18" spans="1:10" s="31" customFormat="1" ht="12" thickBot="1">
      <c r="A18" s="24"/>
      <c r="B18" s="25"/>
      <c r="C18" s="26" t="s">
        <v>24</v>
      </c>
      <c r="D18" s="27"/>
      <c r="E18" s="58"/>
      <c r="F18" s="28"/>
      <c r="G18" s="29"/>
      <c r="H18" s="28"/>
      <c r="I18" s="29"/>
      <c r="J18" s="30"/>
    </row>
    <row r="19" spans="1:10">
      <c r="A19" s="32">
        <v>13</v>
      </c>
      <c r="B19" s="8"/>
      <c r="C19" s="38" t="s">
        <v>81</v>
      </c>
      <c r="D19" s="7" t="s">
        <v>22</v>
      </c>
      <c r="E19" s="7">
        <v>36</v>
      </c>
      <c r="F19" s="33"/>
      <c r="G19" s="34">
        <f t="shared" ref="G19" si="16">F19*E19</f>
        <v>0</v>
      </c>
      <c r="H19" s="33"/>
      <c r="I19" s="34">
        <f t="shared" ref="I19" si="17">H19*E19</f>
        <v>0</v>
      </c>
      <c r="J19" s="36">
        <f t="shared" ref="J19" si="18">I19+G19</f>
        <v>0</v>
      </c>
    </row>
    <row r="20" spans="1:10" ht="12" thickBot="1">
      <c r="A20" s="32">
        <v>14</v>
      </c>
      <c r="B20" s="8"/>
      <c r="C20" s="38" t="s">
        <v>9</v>
      </c>
      <c r="D20" s="7" t="s">
        <v>22</v>
      </c>
      <c r="E20" s="7">
        <v>384</v>
      </c>
      <c r="F20" s="33"/>
      <c r="G20" s="34">
        <f t="shared" ref="G20" si="19">F20*E20</f>
        <v>0</v>
      </c>
      <c r="H20" s="33"/>
      <c r="I20" s="34">
        <f t="shared" si="4"/>
        <v>0</v>
      </c>
      <c r="J20" s="36">
        <f t="shared" si="5"/>
        <v>0</v>
      </c>
    </row>
    <row r="21" spans="1:10" s="31" customFormat="1" ht="12" thickBot="1">
      <c r="A21" s="24"/>
      <c r="B21" s="25"/>
      <c r="C21" s="26" t="s">
        <v>28</v>
      </c>
      <c r="D21" s="27"/>
      <c r="E21" s="27"/>
      <c r="F21" s="28"/>
      <c r="G21" s="29"/>
      <c r="H21" s="28"/>
      <c r="I21" s="29"/>
      <c r="J21" s="30"/>
    </row>
    <row r="22" spans="1:10">
      <c r="A22" s="32">
        <v>15</v>
      </c>
      <c r="C22" s="38" t="s">
        <v>96</v>
      </c>
      <c r="D22" s="7" t="s">
        <v>12</v>
      </c>
      <c r="E22" s="7">
        <v>2</v>
      </c>
      <c r="F22" s="33"/>
      <c r="G22" s="34">
        <f t="shared" ref="G22:G24" si="20">F22*E22</f>
        <v>0</v>
      </c>
      <c r="H22" s="33"/>
      <c r="I22" s="34">
        <f t="shared" ref="I22:I24" si="21">H22*E22</f>
        <v>0</v>
      </c>
      <c r="J22" s="36">
        <f t="shared" ref="J22:J24" si="22">I22+G22</f>
        <v>0</v>
      </c>
    </row>
    <row r="23" spans="1:10">
      <c r="A23" s="32">
        <v>16</v>
      </c>
      <c r="C23" s="38" t="s">
        <v>57</v>
      </c>
      <c r="D23" s="7" t="s">
        <v>12</v>
      </c>
      <c r="E23" s="7">
        <v>3</v>
      </c>
      <c r="F23" s="33"/>
      <c r="G23" s="34">
        <f t="shared" ref="G23" si="23">F23*E23</f>
        <v>0</v>
      </c>
      <c r="H23" s="33"/>
      <c r="I23" s="34">
        <f t="shared" ref="I23" si="24">H23*E23</f>
        <v>0</v>
      </c>
      <c r="J23" s="36">
        <f t="shared" ref="J23" si="25">I23+G23</f>
        <v>0</v>
      </c>
    </row>
    <row r="24" spans="1:10">
      <c r="A24" s="32">
        <v>17</v>
      </c>
      <c r="C24" s="38" t="s">
        <v>95</v>
      </c>
      <c r="D24" s="7" t="s">
        <v>12</v>
      </c>
      <c r="E24" s="7">
        <v>1</v>
      </c>
      <c r="F24" s="33"/>
      <c r="G24" s="34">
        <f t="shared" si="20"/>
        <v>0</v>
      </c>
      <c r="H24" s="33"/>
      <c r="I24" s="34">
        <f t="shared" si="21"/>
        <v>0</v>
      </c>
      <c r="J24" s="36">
        <f t="shared" si="22"/>
        <v>0</v>
      </c>
    </row>
    <row r="25" spans="1:10" ht="12" thickBot="1">
      <c r="A25" s="32">
        <v>18</v>
      </c>
      <c r="C25" s="38" t="s">
        <v>94</v>
      </c>
      <c r="D25" s="7" t="s">
        <v>12</v>
      </c>
      <c r="E25" s="7">
        <v>2</v>
      </c>
      <c r="F25" s="33"/>
      <c r="G25" s="34">
        <f t="shared" ref="G25" si="26">F25*E25</f>
        <v>0</v>
      </c>
      <c r="H25" s="33"/>
      <c r="I25" s="34">
        <f t="shared" ref="I25:I43" si="27">H25*E25</f>
        <v>0</v>
      </c>
      <c r="J25" s="36">
        <f t="shared" ref="J25:J43" si="28">I25+G25</f>
        <v>0</v>
      </c>
    </row>
    <row r="26" spans="1:10" s="31" customFormat="1" ht="12" thickBot="1">
      <c r="A26" s="24"/>
      <c r="B26" s="25"/>
      <c r="C26" s="26" t="s">
        <v>58</v>
      </c>
      <c r="D26" s="27"/>
      <c r="E26" s="27"/>
      <c r="F26" s="28"/>
      <c r="G26" s="29"/>
      <c r="H26" s="28"/>
      <c r="I26" s="29"/>
      <c r="J26" s="30"/>
    </row>
    <row r="27" spans="1:10">
      <c r="A27" s="32">
        <v>19</v>
      </c>
      <c r="C27" s="38" t="s">
        <v>59</v>
      </c>
      <c r="D27" s="7" t="s">
        <v>12</v>
      </c>
      <c r="E27" s="7">
        <v>25</v>
      </c>
      <c r="F27" s="33"/>
      <c r="G27" s="34">
        <f t="shared" ref="G27:G28" si="29">F27*E27</f>
        <v>0</v>
      </c>
      <c r="H27" s="33"/>
      <c r="I27" s="34">
        <f t="shared" ref="I27:I28" si="30">H27*E27</f>
        <v>0</v>
      </c>
      <c r="J27" s="36">
        <f t="shared" ref="J27:J28" si="31">I27+G27</f>
        <v>0</v>
      </c>
    </row>
    <row r="28" spans="1:10">
      <c r="A28" s="32">
        <v>20</v>
      </c>
      <c r="C28" s="38" t="s">
        <v>60</v>
      </c>
      <c r="D28" s="7" t="s">
        <v>12</v>
      </c>
      <c r="E28" s="7">
        <v>25</v>
      </c>
      <c r="F28" s="33"/>
      <c r="G28" s="34">
        <f t="shared" si="29"/>
        <v>0</v>
      </c>
      <c r="H28" s="33"/>
      <c r="I28" s="34">
        <f t="shared" si="30"/>
        <v>0</v>
      </c>
      <c r="J28" s="36">
        <f t="shared" si="31"/>
        <v>0</v>
      </c>
    </row>
    <row r="29" spans="1:10">
      <c r="A29" s="32">
        <v>21</v>
      </c>
      <c r="C29" s="38" t="s">
        <v>75</v>
      </c>
      <c r="D29" s="7" t="s">
        <v>12</v>
      </c>
      <c r="E29" s="7">
        <v>8</v>
      </c>
      <c r="F29" s="33"/>
      <c r="G29" s="34">
        <f t="shared" ref="G29" si="32">F29*E29</f>
        <v>0</v>
      </c>
      <c r="H29" s="33"/>
      <c r="I29" s="34">
        <f t="shared" ref="I29" si="33">H29*E29</f>
        <v>0</v>
      </c>
      <c r="J29" s="36">
        <f t="shared" ref="J29" si="34">I29+G29</f>
        <v>0</v>
      </c>
    </row>
    <row r="30" spans="1:10">
      <c r="A30" s="32">
        <v>22</v>
      </c>
      <c r="C30" s="38" t="s">
        <v>76</v>
      </c>
      <c r="D30" s="7" t="s">
        <v>12</v>
      </c>
      <c r="E30" s="7">
        <v>1</v>
      </c>
      <c r="F30" s="33"/>
      <c r="G30" s="34">
        <f t="shared" ref="G30" si="35">F30*E30</f>
        <v>0</v>
      </c>
      <c r="H30" s="33"/>
      <c r="I30" s="34">
        <f t="shared" ref="I30" si="36">H30*E30</f>
        <v>0</v>
      </c>
      <c r="J30" s="36">
        <f t="shared" ref="J30" si="37">I30+G30</f>
        <v>0</v>
      </c>
    </row>
    <row r="31" spans="1:10" ht="12" thickBot="1">
      <c r="A31" s="32">
        <v>23</v>
      </c>
      <c r="C31" s="38" t="s">
        <v>61</v>
      </c>
      <c r="D31" s="7" t="s">
        <v>12</v>
      </c>
      <c r="E31" s="7">
        <v>184</v>
      </c>
      <c r="F31" s="33"/>
      <c r="G31" s="34">
        <f t="shared" ref="G31" si="38">F31*E31</f>
        <v>0</v>
      </c>
      <c r="H31" s="33"/>
      <c r="I31" s="34">
        <f t="shared" ref="I31" si="39">H31*E31</f>
        <v>0</v>
      </c>
      <c r="J31" s="36">
        <f t="shared" ref="J31" si="40">I31+G31</f>
        <v>0</v>
      </c>
    </row>
    <row r="32" spans="1:10" s="31" customFormat="1" ht="12" thickBot="1">
      <c r="A32" s="24"/>
      <c r="B32" s="25"/>
      <c r="C32" s="26" t="s">
        <v>25</v>
      </c>
      <c r="D32" s="27"/>
      <c r="E32" s="27"/>
      <c r="F32" s="28"/>
      <c r="G32" s="29"/>
      <c r="H32" s="28"/>
      <c r="I32" s="29"/>
      <c r="J32" s="30"/>
    </row>
    <row r="33" spans="1:10">
      <c r="A33" s="32">
        <v>24</v>
      </c>
      <c r="B33" s="8"/>
      <c r="C33" s="38" t="s">
        <v>62</v>
      </c>
      <c r="D33" s="7" t="s">
        <v>12</v>
      </c>
      <c r="E33" s="7">
        <v>52</v>
      </c>
      <c r="F33" s="33"/>
      <c r="G33" s="34">
        <f t="shared" ref="G33:G35" si="41">F33*E33</f>
        <v>0</v>
      </c>
      <c r="H33" s="33"/>
      <c r="I33" s="34">
        <f t="shared" ref="I33:I35" si="42">H33*E33</f>
        <v>0</v>
      </c>
      <c r="J33" s="36">
        <f t="shared" ref="J33:J35" si="43">I33+G33</f>
        <v>0</v>
      </c>
    </row>
    <row r="34" spans="1:10">
      <c r="A34" s="32">
        <v>25</v>
      </c>
      <c r="B34" s="38"/>
      <c r="C34" s="38" t="s">
        <v>97</v>
      </c>
      <c r="D34" s="7" t="s">
        <v>12</v>
      </c>
      <c r="E34" s="7">
        <v>6</v>
      </c>
      <c r="F34" s="33"/>
      <c r="G34" s="34">
        <f t="shared" ref="G34" si="44">F34*E34</f>
        <v>0</v>
      </c>
      <c r="H34" s="33"/>
      <c r="I34" s="34">
        <f t="shared" ref="I34" si="45">H34*E34</f>
        <v>0</v>
      </c>
      <c r="J34" s="36">
        <f t="shared" ref="J34" si="46">I34+G34</f>
        <v>0</v>
      </c>
    </row>
    <row r="35" spans="1:10">
      <c r="A35" s="32">
        <v>26</v>
      </c>
      <c r="B35" s="8"/>
      <c r="C35" s="38" t="s">
        <v>77</v>
      </c>
      <c r="D35" s="7" t="s">
        <v>12</v>
      </c>
      <c r="E35" s="7">
        <v>1</v>
      </c>
      <c r="F35" s="33"/>
      <c r="G35" s="34">
        <f t="shared" si="41"/>
        <v>0</v>
      </c>
      <c r="H35" s="33"/>
      <c r="I35" s="34">
        <f t="shared" si="42"/>
        <v>0</v>
      </c>
      <c r="J35" s="36">
        <f t="shared" si="43"/>
        <v>0</v>
      </c>
    </row>
    <row r="36" spans="1:10" ht="12" thickBot="1">
      <c r="A36" s="32">
        <v>27</v>
      </c>
      <c r="B36" s="8"/>
      <c r="C36" s="38" t="s">
        <v>86</v>
      </c>
      <c r="D36" s="7" t="s">
        <v>12</v>
      </c>
      <c r="E36" s="7">
        <v>9</v>
      </c>
      <c r="F36" s="33"/>
      <c r="G36" s="34">
        <f t="shared" ref="G36" si="47">F36*E36</f>
        <v>0</v>
      </c>
      <c r="H36" s="33"/>
      <c r="I36" s="34">
        <f t="shared" si="27"/>
        <v>0</v>
      </c>
      <c r="J36" s="36">
        <f t="shared" si="28"/>
        <v>0</v>
      </c>
    </row>
    <row r="37" spans="1:10" s="31" customFormat="1" ht="12" thickBot="1">
      <c r="A37" s="24"/>
      <c r="B37" s="25"/>
      <c r="C37" s="26" t="s">
        <v>1</v>
      </c>
      <c r="D37" s="27"/>
      <c r="E37" s="27"/>
      <c r="F37" s="28"/>
      <c r="G37" s="29"/>
      <c r="H37" s="28"/>
      <c r="I37" s="29"/>
      <c r="J37" s="30"/>
    </row>
    <row r="38" spans="1:10">
      <c r="A38" s="51">
        <v>28</v>
      </c>
      <c r="B38" s="52"/>
      <c r="C38" s="53" t="s">
        <v>63</v>
      </c>
      <c r="D38" s="54" t="s">
        <v>12</v>
      </c>
      <c r="E38" s="54">
        <v>52</v>
      </c>
      <c r="F38" s="55"/>
      <c r="G38" s="56">
        <f t="shared" ref="G38" si="48">F38*E38</f>
        <v>0</v>
      </c>
      <c r="H38" s="55"/>
      <c r="I38" s="56">
        <f t="shared" ref="I38" si="49">H38*E38</f>
        <v>0</v>
      </c>
      <c r="J38" s="57">
        <f t="shared" ref="J38" si="50">I38+G38</f>
        <v>0</v>
      </c>
    </row>
    <row r="39" spans="1:10" ht="12" thickBot="1">
      <c r="A39" s="32">
        <v>29</v>
      </c>
      <c r="C39" s="38" t="s">
        <v>78</v>
      </c>
      <c r="D39" s="7" t="s">
        <v>12</v>
      </c>
      <c r="E39" s="7">
        <v>1</v>
      </c>
      <c r="F39" s="33"/>
      <c r="G39" s="34">
        <f t="shared" ref="G39:G43" si="51">F39*E39</f>
        <v>0</v>
      </c>
      <c r="H39" s="33"/>
      <c r="I39" s="34">
        <f t="shared" si="27"/>
        <v>0</v>
      </c>
      <c r="J39" s="36">
        <f t="shared" si="28"/>
        <v>0</v>
      </c>
    </row>
    <row r="40" spans="1:10" s="31" customFormat="1" ht="12" thickBot="1">
      <c r="A40" s="24"/>
      <c r="B40" s="25"/>
      <c r="C40" s="26" t="s">
        <v>18</v>
      </c>
      <c r="D40" s="27"/>
      <c r="E40" s="27"/>
      <c r="F40" s="28"/>
      <c r="G40" s="29"/>
      <c r="H40" s="28"/>
      <c r="I40" s="29"/>
      <c r="J40" s="30"/>
    </row>
    <row r="41" spans="1:10">
      <c r="A41" s="32">
        <v>30</v>
      </c>
      <c r="B41" s="8"/>
      <c r="C41" s="38" t="s">
        <v>67</v>
      </c>
      <c r="D41" s="7" t="s">
        <v>12</v>
      </c>
      <c r="E41" s="7">
        <v>60</v>
      </c>
      <c r="F41" s="33"/>
      <c r="G41" s="34">
        <f t="shared" ref="G41:G42" si="52">F41*E41</f>
        <v>0</v>
      </c>
      <c r="H41" s="33"/>
      <c r="I41" s="34">
        <f t="shared" ref="I41:I42" si="53">H41*E41</f>
        <v>0</v>
      </c>
      <c r="J41" s="36">
        <f t="shared" ref="J41:J42" si="54">I41+G41</f>
        <v>0</v>
      </c>
    </row>
    <row r="42" spans="1:10">
      <c r="A42" s="32">
        <v>31</v>
      </c>
      <c r="B42" s="8"/>
      <c r="C42" s="38" t="s">
        <v>68</v>
      </c>
      <c r="D42" s="7" t="s">
        <v>12</v>
      </c>
      <c r="E42" s="7">
        <v>100</v>
      </c>
      <c r="F42" s="33"/>
      <c r="G42" s="34">
        <f t="shared" si="52"/>
        <v>0</v>
      </c>
      <c r="H42" s="33"/>
      <c r="I42" s="34">
        <f t="shared" si="53"/>
        <v>0</v>
      </c>
      <c r="J42" s="36">
        <f t="shared" si="54"/>
        <v>0</v>
      </c>
    </row>
    <row r="43" spans="1:10">
      <c r="A43" s="32">
        <v>32</v>
      </c>
      <c r="B43" s="8"/>
      <c r="C43" s="38" t="s">
        <v>69</v>
      </c>
      <c r="D43" s="7" t="s">
        <v>12</v>
      </c>
      <c r="E43" s="7">
        <v>100</v>
      </c>
      <c r="F43" s="33"/>
      <c r="G43" s="34">
        <f t="shared" si="51"/>
        <v>0</v>
      </c>
      <c r="H43" s="33"/>
      <c r="I43" s="34">
        <f t="shared" si="27"/>
        <v>0</v>
      </c>
      <c r="J43" s="36">
        <f t="shared" si="28"/>
        <v>0</v>
      </c>
    </row>
    <row r="44" spans="1:10" ht="12" thickBot="1">
      <c r="A44" s="32">
        <v>33</v>
      </c>
      <c r="B44" s="8"/>
      <c r="C44" s="38" t="s">
        <v>70</v>
      </c>
      <c r="D44" s="7" t="s">
        <v>12</v>
      </c>
      <c r="E44" s="7">
        <v>40</v>
      </c>
      <c r="F44" s="33"/>
      <c r="G44" s="34">
        <f t="shared" ref="G44" si="55">F44*E44</f>
        <v>0</v>
      </c>
      <c r="H44" s="33"/>
      <c r="I44" s="34">
        <f t="shared" ref="I44" si="56">H44*E44</f>
        <v>0</v>
      </c>
      <c r="J44" s="36">
        <f t="shared" ref="J44" si="57">I44+G44</f>
        <v>0</v>
      </c>
    </row>
    <row r="45" spans="1:10" s="31" customFormat="1" ht="12" thickBot="1">
      <c r="A45" s="24"/>
      <c r="B45" s="25"/>
      <c r="C45" s="26" t="s">
        <v>8</v>
      </c>
      <c r="D45" s="27"/>
      <c r="E45" s="58"/>
      <c r="F45" s="28"/>
      <c r="G45" s="29"/>
      <c r="H45" s="37"/>
      <c r="I45" s="29"/>
      <c r="J45" s="30"/>
    </row>
    <row r="46" spans="1:10">
      <c r="A46" s="32">
        <v>34</v>
      </c>
      <c r="B46" s="8"/>
      <c r="C46" s="38" t="s">
        <v>47</v>
      </c>
      <c r="D46" s="7" t="s">
        <v>12</v>
      </c>
      <c r="E46" s="7">
        <v>178</v>
      </c>
      <c r="F46" s="33"/>
      <c r="G46" s="34">
        <f t="shared" ref="G46" si="58">F46*E46</f>
        <v>0</v>
      </c>
      <c r="H46" s="33"/>
      <c r="I46" s="34">
        <f t="shared" ref="I46" si="59">H46*E46</f>
        <v>0</v>
      </c>
      <c r="J46" s="36">
        <f t="shared" ref="J46" si="60">I46+G46</f>
        <v>0</v>
      </c>
    </row>
    <row r="47" spans="1:10" ht="12" thickBot="1">
      <c r="A47" s="32">
        <v>35</v>
      </c>
      <c r="B47" s="8"/>
      <c r="C47" s="38" t="s">
        <v>79</v>
      </c>
      <c r="D47" s="7" t="s">
        <v>12</v>
      </c>
      <c r="E47" s="7">
        <v>1</v>
      </c>
      <c r="F47" s="33"/>
      <c r="G47" s="34">
        <f t="shared" ref="G47" si="61">F47*E47</f>
        <v>0</v>
      </c>
      <c r="H47" s="33"/>
      <c r="I47" s="34">
        <f t="shared" ref="I47" si="62">H47*E47</f>
        <v>0</v>
      </c>
      <c r="J47" s="36">
        <f t="shared" ref="J47" si="63">I47+G47</f>
        <v>0</v>
      </c>
    </row>
    <row r="48" spans="1:10" s="31" customFormat="1" ht="12" thickBot="1">
      <c r="A48" s="24"/>
      <c r="B48" s="25"/>
      <c r="C48" s="26" t="s">
        <v>31</v>
      </c>
      <c r="D48" s="27"/>
      <c r="E48" s="58"/>
      <c r="F48" s="28"/>
      <c r="G48" s="29"/>
      <c r="H48" s="37"/>
      <c r="I48" s="29"/>
      <c r="J48" s="30"/>
    </row>
    <row r="49" spans="1:10">
      <c r="A49" s="32">
        <v>36</v>
      </c>
      <c r="B49" s="8"/>
      <c r="C49" s="38" t="s">
        <v>27</v>
      </c>
      <c r="D49" s="7" t="s">
        <v>12</v>
      </c>
      <c r="E49" s="7">
        <v>23</v>
      </c>
      <c r="F49" s="33"/>
      <c r="G49" s="34">
        <f t="shared" ref="G49:G50" si="64">F49*E49</f>
        <v>0</v>
      </c>
      <c r="H49" s="33"/>
      <c r="I49" s="34">
        <f t="shared" si="4"/>
        <v>0</v>
      </c>
      <c r="J49" s="36">
        <f t="shared" si="5"/>
        <v>0</v>
      </c>
    </row>
    <row r="50" spans="1:10" ht="12" thickBot="1">
      <c r="A50" s="32">
        <v>37</v>
      </c>
      <c r="B50" s="8"/>
      <c r="C50" s="38" t="s">
        <v>34</v>
      </c>
      <c r="D50" s="7" t="s">
        <v>12</v>
      </c>
      <c r="E50" s="7">
        <v>23</v>
      </c>
      <c r="F50" s="33"/>
      <c r="G50" s="34">
        <f t="shared" si="64"/>
        <v>0</v>
      </c>
      <c r="H50" s="33"/>
      <c r="I50" s="34">
        <f t="shared" si="4"/>
        <v>0</v>
      </c>
      <c r="J50" s="36">
        <f t="shared" si="5"/>
        <v>0</v>
      </c>
    </row>
    <row r="51" spans="1:10" s="31" customFormat="1" ht="12" thickBot="1">
      <c r="A51" s="24"/>
      <c r="B51" s="25"/>
      <c r="C51" s="26" t="s">
        <v>80</v>
      </c>
      <c r="D51" s="27"/>
      <c r="E51" s="58"/>
      <c r="F51" s="28"/>
      <c r="G51" s="29"/>
      <c r="H51" s="37"/>
      <c r="I51" s="29"/>
      <c r="J51" s="30"/>
    </row>
    <row r="52" spans="1:10" ht="12" thickBot="1">
      <c r="A52" s="32">
        <v>38</v>
      </c>
      <c r="B52" s="8"/>
      <c r="C52" s="38" t="s">
        <v>82</v>
      </c>
      <c r="D52" s="7" t="s">
        <v>22</v>
      </c>
      <c r="E52" s="7">
        <v>2</v>
      </c>
      <c r="F52" s="33"/>
      <c r="G52" s="34">
        <f t="shared" ref="G52" si="65">F52*E52</f>
        <v>0</v>
      </c>
      <c r="H52" s="33"/>
      <c r="I52" s="34">
        <f t="shared" ref="I52" si="66">H52*E52</f>
        <v>0</v>
      </c>
      <c r="J52" s="36">
        <f t="shared" ref="J52" si="67">I52+G52</f>
        <v>0</v>
      </c>
    </row>
    <row r="53" spans="1:10" s="31" customFormat="1" ht="12" thickBot="1">
      <c r="A53" s="24"/>
      <c r="B53" s="25"/>
      <c r="C53" s="26" t="s">
        <v>20</v>
      </c>
      <c r="D53" s="27"/>
      <c r="E53" s="58"/>
      <c r="F53" s="28"/>
      <c r="G53" s="29"/>
      <c r="H53" s="37"/>
      <c r="I53" s="29"/>
      <c r="J53" s="30"/>
    </row>
    <row r="54" spans="1:10">
      <c r="A54" s="32">
        <v>39</v>
      </c>
      <c r="B54" s="8"/>
      <c r="C54" s="38" t="s">
        <v>64</v>
      </c>
      <c r="D54" s="7" t="s">
        <v>22</v>
      </c>
      <c r="E54" s="7">
        <v>138</v>
      </c>
      <c r="F54" s="33"/>
      <c r="G54" s="34">
        <f t="shared" ref="G54" si="68">F54*E54</f>
        <v>0</v>
      </c>
      <c r="H54" s="33"/>
      <c r="I54" s="34">
        <f t="shared" ref="I54" si="69">H54*E54</f>
        <v>0</v>
      </c>
      <c r="J54" s="36">
        <f t="shared" ref="J54" si="70">I54+G54</f>
        <v>0</v>
      </c>
    </row>
    <row r="55" spans="1:10" ht="12" thickBot="1">
      <c r="A55" s="32">
        <v>40</v>
      </c>
      <c r="B55" s="8"/>
      <c r="C55" s="38" t="s">
        <v>98</v>
      </c>
      <c r="D55" s="7" t="s">
        <v>22</v>
      </c>
      <c r="E55" s="7">
        <v>65</v>
      </c>
      <c r="F55" s="33"/>
      <c r="G55" s="34">
        <f t="shared" ref="G55" si="71">F55*E55</f>
        <v>0</v>
      </c>
      <c r="H55" s="33"/>
      <c r="I55" s="34">
        <f t="shared" ref="I55" si="72">H55*E55</f>
        <v>0</v>
      </c>
      <c r="J55" s="36">
        <f t="shared" ref="J55" si="73">I55+G55</f>
        <v>0</v>
      </c>
    </row>
    <row r="56" spans="1:10" s="31" customFormat="1" ht="12" thickBot="1">
      <c r="A56" s="24"/>
      <c r="B56" s="25"/>
      <c r="C56" s="26" t="s">
        <v>6</v>
      </c>
      <c r="D56" s="27"/>
      <c r="E56" s="58"/>
      <c r="F56" s="28"/>
      <c r="G56" s="29"/>
      <c r="H56" s="37"/>
      <c r="I56" s="29"/>
      <c r="J56" s="30"/>
    </row>
    <row r="57" spans="1:10">
      <c r="A57" s="32">
        <v>41</v>
      </c>
      <c r="B57" s="8"/>
      <c r="C57" s="38" t="s">
        <v>65</v>
      </c>
      <c r="D57" s="7" t="s">
        <v>12</v>
      </c>
      <c r="E57" s="7">
        <v>300</v>
      </c>
      <c r="F57" s="33"/>
      <c r="G57" s="34">
        <f t="shared" ref="G57:G70" si="74">F57*E57</f>
        <v>0</v>
      </c>
      <c r="H57" s="33"/>
      <c r="I57" s="34">
        <f t="shared" ref="I57:I59" si="75">H57*E57</f>
        <v>0</v>
      </c>
      <c r="J57" s="36">
        <f t="shared" ref="J57:J59" si="76">I57+G57</f>
        <v>0</v>
      </c>
    </row>
    <row r="58" spans="1:10">
      <c r="A58" s="32">
        <v>42</v>
      </c>
      <c r="B58" s="8"/>
      <c r="C58" s="38" t="s">
        <v>66</v>
      </c>
      <c r="D58" s="7" t="s">
        <v>12</v>
      </c>
      <c r="E58" s="7">
        <v>200</v>
      </c>
      <c r="F58" s="33"/>
      <c r="G58" s="34">
        <f t="shared" ref="G58" si="77">F58*E58</f>
        <v>0</v>
      </c>
      <c r="H58" s="33"/>
      <c r="I58" s="34">
        <f t="shared" ref="I58" si="78">H58*E58</f>
        <v>0</v>
      </c>
      <c r="J58" s="36">
        <f t="shared" ref="J58" si="79">I58+G58</f>
        <v>0</v>
      </c>
    </row>
    <row r="59" spans="1:10" ht="12" thickBot="1">
      <c r="A59" s="32">
        <v>43</v>
      </c>
      <c r="B59" s="8"/>
      <c r="C59" s="38" t="s">
        <v>99</v>
      </c>
      <c r="D59" s="7" t="s">
        <v>12</v>
      </c>
      <c r="E59" s="7">
        <v>160</v>
      </c>
      <c r="F59" s="33"/>
      <c r="G59" s="34">
        <f t="shared" si="74"/>
        <v>0</v>
      </c>
      <c r="H59" s="33"/>
      <c r="I59" s="34">
        <f t="shared" si="75"/>
        <v>0</v>
      </c>
      <c r="J59" s="36">
        <f t="shared" si="76"/>
        <v>0</v>
      </c>
    </row>
    <row r="60" spans="1:10" s="31" customFormat="1" ht="12" thickBot="1">
      <c r="A60" s="24"/>
      <c r="B60" s="25"/>
      <c r="C60" s="26" t="s">
        <v>105</v>
      </c>
      <c r="D60" s="27"/>
      <c r="E60" s="58"/>
      <c r="F60" s="28"/>
      <c r="G60" s="29"/>
      <c r="H60" s="37"/>
      <c r="I60" s="29"/>
      <c r="J60" s="30"/>
    </row>
    <row r="61" spans="1:10" s="7" customFormat="1">
      <c r="A61" s="32">
        <v>44</v>
      </c>
      <c r="B61" s="8"/>
      <c r="C61" s="38" t="s">
        <v>100</v>
      </c>
      <c r="D61" s="7" t="s">
        <v>12</v>
      </c>
      <c r="E61" s="7">
        <v>8</v>
      </c>
      <c r="F61" s="33"/>
      <c r="G61" s="34">
        <f>F61*E61</f>
        <v>0</v>
      </c>
      <c r="H61" s="33"/>
      <c r="I61" s="34">
        <f>H61*E61</f>
        <v>0</v>
      </c>
      <c r="J61" s="36">
        <f>I61+G61</f>
        <v>0</v>
      </c>
    </row>
    <row r="62" spans="1:10" s="7" customFormat="1">
      <c r="A62" s="32">
        <v>45</v>
      </c>
      <c r="B62" s="8"/>
      <c r="C62" s="38" t="s">
        <v>101</v>
      </c>
      <c r="D62" s="7" t="s">
        <v>12</v>
      </c>
      <c r="E62" s="7">
        <v>1</v>
      </c>
      <c r="F62" s="33"/>
      <c r="G62" s="34">
        <f>F62*E62</f>
        <v>0</v>
      </c>
      <c r="H62" s="33"/>
      <c r="I62" s="34">
        <f>H62*E62</f>
        <v>0</v>
      </c>
      <c r="J62" s="36">
        <f>I62+G62</f>
        <v>0</v>
      </c>
    </row>
    <row r="63" spans="1:10" s="7" customFormat="1">
      <c r="A63" s="32">
        <v>46</v>
      </c>
      <c r="B63" s="8"/>
      <c r="C63" s="38" t="s">
        <v>102</v>
      </c>
      <c r="D63" s="7" t="s">
        <v>12</v>
      </c>
      <c r="E63" s="7">
        <v>8</v>
      </c>
      <c r="F63" s="33"/>
      <c r="G63" s="34">
        <f>F63*E63</f>
        <v>0</v>
      </c>
      <c r="H63" s="33"/>
      <c r="I63" s="34">
        <f>H63*E63</f>
        <v>0</v>
      </c>
      <c r="J63" s="36">
        <f>I63+G63</f>
        <v>0</v>
      </c>
    </row>
    <row r="64" spans="1:10" s="7" customFormat="1" ht="12" thickBot="1">
      <c r="A64" s="32">
        <v>47</v>
      </c>
      <c r="B64" s="8"/>
      <c r="C64" s="38" t="s">
        <v>103</v>
      </c>
      <c r="D64" s="7" t="s">
        <v>12</v>
      </c>
      <c r="E64" s="7">
        <v>8</v>
      </c>
      <c r="F64" s="33"/>
      <c r="G64" s="34">
        <f>F64*E64</f>
        <v>0</v>
      </c>
      <c r="H64" s="33"/>
      <c r="I64" s="34">
        <f>H64*E64</f>
        <v>0</v>
      </c>
      <c r="J64" s="36">
        <f>I64+G64</f>
        <v>0</v>
      </c>
    </row>
    <row r="65" spans="1:10" s="31" customFormat="1" ht="12" thickBot="1">
      <c r="A65" s="24"/>
      <c r="B65" s="25"/>
      <c r="C65" s="26" t="s">
        <v>19</v>
      </c>
      <c r="D65" s="27"/>
      <c r="E65" s="58"/>
      <c r="F65" s="28"/>
      <c r="G65" s="29"/>
      <c r="H65" s="37"/>
      <c r="I65" s="29"/>
      <c r="J65" s="30"/>
    </row>
    <row r="66" spans="1:10">
      <c r="A66" s="32">
        <v>48</v>
      </c>
      <c r="B66" s="8"/>
      <c r="C66" s="38" t="s">
        <v>30</v>
      </c>
      <c r="D66" s="7" t="s">
        <v>12</v>
      </c>
      <c r="E66" s="7">
        <v>2</v>
      </c>
      <c r="F66" s="33"/>
      <c r="G66" s="34">
        <f t="shared" si="74"/>
        <v>0</v>
      </c>
      <c r="H66" s="33"/>
      <c r="I66" s="34">
        <f t="shared" ref="I66:I70" si="80">H66*E66</f>
        <v>0</v>
      </c>
      <c r="J66" s="36">
        <f t="shared" ref="J66:J70" si="81">I66+G66</f>
        <v>0</v>
      </c>
    </row>
    <row r="67" spans="1:10">
      <c r="A67" s="32">
        <v>49</v>
      </c>
      <c r="B67" s="8"/>
      <c r="C67" s="38" t="s">
        <v>33</v>
      </c>
      <c r="D67" s="7" t="s">
        <v>12</v>
      </c>
      <c r="E67" s="7">
        <v>2</v>
      </c>
      <c r="F67" s="33"/>
      <c r="G67" s="34">
        <f t="shared" si="74"/>
        <v>0</v>
      </c>
      <c r="H67" s="33"/>
      <c r="I67" s="34">
        <f t="shared" si="80"/>
        <v>0</v>
      </c>
      <c r="J67" s="36">
        <f t="shared" si="81"/>
        <v>0</v>
      </c>
    </row>
    <row r="68" spans="1:10">
      <c r="A68" s="32">
        <v>50</v>
      </c>
      <c r="B68" s="8"/>
      <c r="C68" s="38" t="s">
        <v>48</v>
      </c>
      <c r="D68" s="7" t="s">
        <v>12</v>
      </c>
      <c r="E68" s="7">
        <v>2</v>
      </c>
      <c r="F68" s="33"/>
      <c r="G68" s="34">
        <f t="shared" si="74"/>
        <v>0</v>
      </c>
      <c r="H68" s="33"/>
      <c r="I68" s="34">
        <f t="shared" si="80"/>
        <v>0</v>
      </c>
      <c r="J68" s="36">
        <f t="shared" si="81"/>
        <v>0</v>
      </c>
    </row>
    <row r="69" spans="1:10">
      <c r="A69" s="32">
        <v>51</v>
      </c>
      <c r="B69" s="8"/>
      <c r="C69" s="38" t="s">
        <v>7</v>
      </c>
      <c r="D69" s="7" t="s">
        <v>5</v>
      </c>
      <c r="E69" s="7">
        <v>20</v>
      </c>
      <c r="F69" s="33"/>
      <c r="G69" s="34">
        <f t="shared" si="74"/>
        <v>0</v>
      </c>
      <c r="H69" s="33"/>
      <c r="I69" s="34">
        <f t="shared" si="80"/>
        <v>0</v>
      </c>
      <c r="J69" s="36">
        <f t="shared" si="81"/>
        <v>0</v>
      </c>
    </row>
    <row r="70" spans="1:10">
      <c r="A70" s="32">
        <v>52</v>
      </c>
      <c r="B70" s="8"/>
      <c r="C70" s="38" t="s">
        <v>26</v>
      </c>
      <c r="D70" s="7" t="s">
        <v>5</v>
      </c>
      <c r="E70" s="7">
        <v>20</v>
      </c>
      <c r="F70" s="33"/>
      <c r="G70" s="34">
        <f t="shared" si="74"/>
        <v>0</v>
      </c>
      <c r="H70" s="33"/>
      <c r="I70" s="34">
        <f t="shared" si="80"/>
        <v>0</v>
      </c>
      <c r="J70" s="36">
        <f t="shared" si="81"/>
        <v>0</v>
      </c>
    </row>
    <row r="71" spans="1:10" ht="12" thickBot="1">
      <c r="A71" s="32">
        <v>53</v>
      </c>
      <c r="B71" s="8"/>
      <c r="C71" s="38" t="s">
        <v>10</v>
      </c>
      <c r="D71" s="7" t="s">
        <v>12</v>
      </c>
      <c r="E71" s="7">
        <v>10</v>
      </c>
      <c r="F71" s="33"/>
      <c r="G71" s="34">
        <f>F71*E71</f>
        <v>0</v>
      </c>
      <c r="H71" s="33"/>
      <c r="I71" s="34">
        <f t="shared" ref="I71" si="82">H71*E71</f>
        <v>0</v>
      </c>
      <c r="J71" s="36">
        <f t="shared" ref="J71" si="83">I71+G71</f>
        <v>0</v>
      </c>
    </row>
    <row r="72" spans="1:10" s="31" customFormat="1" ht="12" thickBot="1">
      <c r="A72" s="24"/>
      <c r="B72" s="25"/>
      <c r="C72" s="26" t="s">
        <v>3</v>
      </c>
      <c r="D72" s="27"/>
      <c r="E72" s="58"/>
      <c r="F72" s="28"/>
      <c r="G72" s="29"/>
      <c r="H72" s="37"/>
      <c r="I72" s="29"/>
      <c r="J72" s="30"/>
    </row>
    <row r="73" spans="1:10">
      <c r="A73" s="32">
        <v>54</v>
      </c>
      <c r="B73" s="8"/>
      <c r="C73" s="38" t="s">
        <v>2</v>
      </c>
      <c r="D73" s="7" t="s">
        <v>12</v>
      </c>
      <c r="E73" s="7">
        <v>38</v>
      </c>
      <c r="F73" s="33"/>
      <c r="G73" s="34">
        <f t="shared" ref="G73:G74" si="84">F73*E73</f>
        <v>0</v>
      </c>
      <c r="H73" s="33"/>
      <c r="I73" s="34">
        <f t="shared" ref="I73:I74" si="85">H73*E73</f>
        <v>0</v>
      </c>
      <c r="J73" s="36">
        <f t="shared" ref="J73:J74" si="86">I73+G73</f>
        <v>0</v>
      </c>
    </row>
    <row r="74" spans="1:10" ht="12" thickBot="1">
      <c r="A74" s="32">
        <v>55</v>
      </c>
      <c r="B74" s="8"/>
      <c r="C74" s="38" t="s">
        <v>4</v>
      </c>
      <c r="D74" s="7" t="s">
        <v>12</v>
      </c>
      <c r="E74" s="7">
        <v>2</v>
      </c>
      <c r="F74" s="33"/>
      <c r="G74" s="34">
        <f t="shared" si="84"/>
        <v>0</v>
      </c>
      <c r="H74" s="33"/>
      <c r="I74" s="34">
        <f t="shared" si="85"/>
        <v>0</v>
      </c>
      <c r="J74" s="36">
        <f t="shared" si="86"/>
        <v>0</v>
      </c>
    </row>
    <row r="75" spans="1:10" s="31" customFormat="1" ht="12" thickBot="1">
      <c r="A75" s="24"/>
      <c r="B75" s="25"/>
      <c r="C75" s="26" t="s">
        <v>29</v>
      </c>
      <c r="D75" s="27"/>
      <c r="E75" s="58"/>
      <c r="F75" s="28"/>
      <c r="G75" s="29"/>
      <c r="H75" s="37"/>
      <c r="I75" s="29"/>
      <c r="J75" s="30"/>
    </row>
    <row r="76" spans="1:10">
      <c r="A76" s="51">
        <v>56</v>
      </c>
      <c r="B76" s="52"/>
      <c r="C76" s="53" t="s">
        <v>23</v>
      </c>
      <c r="D76" s="54" t="s">
        <v>12</v>
      </c>
      <c r="E76" s="54">
        <v>112</v>
      </c>
      <c r="F76" s="55"/>
      <c r="G76" s="56">
        <f t="shared" ref="G76:G80" si="87">F76*E76</f>
        <v>0</v>
      </c>
      <c r="H76" s="55"/>
      <c r="I76" s="56">
        <f t="shared" ref="I76:I80" si="88">H76*E76</f>
        <v>0</v>
      </c>
      <c r="J76" s="57">
        <f t="shared" ref="J76:J80" si="89">I76+G76</f>
        <v>0</v>
      </c>
    </row>
    <row r="77" spans="1:10">
      <c r="A77" s="32">
        <v>57</v>
      </c>
      <c r="B77" s="8"/>
      <c r="C77" s="38" t="s">
        <v>83</v>
      </c>
      <c r="D77" s="7" t="s">
        <v>12</v>
      </c>
      <c r="E77" s="7">
        <v>104</v>
      </c>
      <c r="F77" s="33"/>
      <c r="G77" s="34">
        <f t="shared" ref="G77:G79" si="90">F77*E77</f>
        <v>0</v>
      </c>
      <c r="H77" s="33"/>
      <c r="I77" s="34">
        <f t="shared" ref="I77:I79" si="91">H77*E77</f>
        <v>0</v>
      </c>
      <c r="J77" s="36">
        <f t="shared" ref="J77:J79" si="92">I77+G77</f>
        <v>0</v>
      </c>
    </row>
    <row r="78" spans="1:10">
      <c r="A78" s="32">
        <v>58</v>
      </c>
      <c r="B78" s="8"/>
      <c r="C78" s="38" t="s">
        <v>84</v>
      </c>
      <c r="D78" s="7" t="s">
        <v>41</v>
      </c>
      <c r="E78" s="7">
        <v>1</v>
      </c>
      <c r="F78" s="33"/>
      <c r="G78" s="34">
        <f t="shared" si="90"/>
        <v>0</v>
      </c>
      <c r="H78" s="33"/>
      <c r="I78" s="34">
        <f t="shared" si="91"/>
        <v>0</v>
      </c>
      <c r="J78" s="36">
        <f t="shared" si="92"/>
        <v>0</v>
      </c>
    </row>
    <row r="79" spans="1:10">
      <c r="A79" s="32">
        <v>59</v>
      </c>
      <c r="B79" s="8"/>
      <c r="C79" s="38" t="s">
        <v>106</v>
      </c>
      <c r="D79" s="7" t="s">
        <v>41</v>
      </c>
      <c r="E79" s="7">
        <v>1</v>
      </c>
      <c r="F79" s="33"/>
      <c r="G79" s="34">
        <f t="shared" si="90"/>
        <v>0</v>
      </c>
      <c r="H79" s="33"/>
      <c r="I79" s="34">
        <f t="shared" si="91"/>
        <v>0</v>
      </c>
      <c r="J79" s="36">
        <f t="shared" si="92"/>
        <v>0</v>
      </c>
    </row>
    <row r="80" spans="1:10">
      <c r="A80" s="32">
        <v>60</v>
      </c>
      <c r="B80" s="8"/>
      <c r="C80" s="38" t="s">
        <v>107</v>
      </c>
      <c r="D80" s="7" t="s">
        <v>41</v>
      </c>
      <c r="E80" s="7">
        <v>1</v>
      </c>
      <c r="F80" s="33"/>
      <c r="G80" s="34">
        <f t="shared" si="87"/>
        <v>0</v>
      </c>
      <c r="H80" s="33"/>
      <c r="I80" s="34">
        <f t="shared" si="88"/>
        <v>0</v>
      </c>
      <c r="J80" s="36">
        <f t="shared" si="89"/>
        <v>0</v>
      </c>
    </row>
    <row r="81" spans="1:10" s="7" customFormat="1" ht="12" thickBot="1">
      <c r="A81" s="32">
        <v>61</v>
      </c>
      <c r="B81" s="8"/>
      <c r="C81" s="38" t="s">
        <v>104</v>
      </c>
      <c r="D81" s="7" t="s">
        <v>12</v>
      </c>
      <c r="E81" s="7">
        <v>12</v>
      </c>
      <c r="F81" s="33"/>
      <c r="G81" s="34">
        <f>F81*E81</f>
        <v>0</v>
      </c>
      <c r="H81" s="33"/>
      <c r="I81" s="34">
        <f>H81*E81</f>
        <v>0</v>
      </c>
      <c r="J81" s="36">
        <f>I81+G81</f>
        <v>0</v>
      </c>
    </row>
    <row r="82" spans="1:10" s="31" customFormat="1" ht="12" thickBot="1">
      <c r="A82" s="24"/>
      <c r="B82" s="25"/>
      <c r="C82" s="26" t="s">
        <v>42</v>
      </c>
      <c r="D82" s="27"/>
      <c r="E82" s="58"/>
      <c r="F82" s="28"/>
      <c r="G82" s="29"/>
      <c r="H82" s="37"/>
      <c r="I82" s="29"/>
      <c r="J82" s="30"/>
    </row>
    <row r="83" spans="1:10" ht="22">
      <c r="A83" s="32">
        <v>62</v>
      </c>
      <c r="B83" s="8"/>
      <c r="C83" s="38" t="s">
        <v>136</v>
      </c>
      <c r="D83" s="7" t="s">
        <v>41</v>
      </c>
      <c r="E83" s="7">
        <v>1</v>
      </c>
      <c r="F83" s="33"/>
      <c r="G83" s="34">
        <f t="shared" ref="G83:G99" si="93">F83*E83</f>
        <v>0</v>
      </c>
      <c r="H83" s="33"/>
      <c r="I83" s="34">
        <f t="shared" ref="I83:I87" si="94">H83*E83</f>
        <v>0</v>
      </c>
      <c r="J83" s="36">
        <f t="shared" ref="J83:J99" si="95">I83+G83</f>
        <v>0</v>
      </c>
    </row>
    <row r="84" spans="1:10" ht="22">
      <c r="A84" s="32">
        <v>63</v>
      </c>
      <c r="B84" s="8"/>
      <c r="C84" s="38" t="s">
        <v>108</v>
      </c>
      <c r="D84" s="7" t="s">
        <v>41</v>
      </c>
      <c r="E84" s="7">
        <v>1</v>
      </c>
      <c r="F84" s="33"/>
      <c r="G84" s="34">
        <f t="shared" si="93"/>
        <v>0</v>
      </c>
      <c r="H84" s="33"/>
      <c r="I84" s="34">
        <f t="shared" si="94"/>
        <v>0</v>
      </c>
      <c r="J84" s="36">
        <f t="shared" si="95"/>
        <v>0</v>
      </c>
    </row>
    <row r="85" spans="1:10" ht="22">
      <c r="A85" s="32">
        <v>64</v>
      </c>
      <c r="B85" s="8"/>
      <c r="C85" s="38" t="s">
        <v>109</v>
      </c>
      <c r="D85" s="7" t="s">
        <v>41</v>
      </c>
      <c r="E85" s="7">
        <v>1</v>
      </c>
      <c r="F85" s="33"/>
      <c r="G85" s="34">
        <f t="shared" si="93"/>
        <v>0</v>
      </c>
      <c r="H85" s="33"/>
      <c r="I85" s="34">
        <f t="shared" si="94"/>
        <v>0</v>
      </c>
      <c r="J85" s="36">
        <f t="shared" si="95"/>
        <v>0</v>
      </c>
    </row>
    <row r="86" spans="1:10" ht="33">
      <c r="A86" s="32">
        <v>65</v>
      </c>
      <c r="B86" s="8"/>
      <c r="C86" s="38" t="s">
        <v>137</v>
      </c>
      <c r="D86" s="7" t="s">
        <v>41</v>
      </c>
      <c r="E86" s="7">
        <v>1</v>
      </c>
      <c r="F86" s="33"/>
      <c r="G86" s="34">
        <f t="shared" si="93"/>
        <v>0</v>
      </c>
      <c r="H86" s="33"/>
      <c r="I86" s="34">
        <f t="shared" si="94"/>
        <v>0</v>
      </c>
      <c r="J86" s="36">
        <f t="shared" si="95"/>
        <v>0</v>
      </c>
    </row>
    <row r="87" spans="1:10">
      <c r="A87" s="32">
        <v>66</v>
      </c>
      <c r="B87" s="8"/>
      <c r="C87" s="38" t="s">
        <v>110</v>
      </c>
      <c r="D87" s="7" t="s">
        <v>41</v>
      </c>
      <c r="E87" s="7">
        <v>1</v>
      </c>
      <c r="F87" s="33"/>
      <c r="G87" s="34">
        <f t="shared" si="93"/>
        <v>0</v>
      </c>
      <c r="H87" s="33"/>
      <c r="I87" s="34">
        <f t="shared" si="94"/>
        <v>0</v>
      </c>
      <c r="J87" s="36">
        <f t="shared" si="95"/>
        <v>0</v>
      </c>
    </row>
    <row r="88" spans="1:10" ht="22">
      <c r="A88" s="32">
        <v>67</v>
      </c>
      <c r="B88" s="8"/>
      <c r="C88" s="38" t="s">
        <v>111</v>
      </c>
      <c r="D88" s="7" t="s">
        <v>41</v>
      </c>
      <c r="E88" s="7">
        <v>1</v>
      </c>
      <c r="F88" s="33"/>
      <c r="G88" s="34">
        <f t="shared" si="93"/>
        <v>0</v>
      </c>
      <c r="H88" s="33"/>
      <c r="I88" s="34">
        <f t="shared" ref="I88:I99" si="96">H87*E88</f>
        <v>0</v>
      </c>
      <c r="J88" s="36">
        <f t="shared" si="95"/>
        <v>0</v>
      </c>
    </row>
    <row r="89" spans="1:10">
      <c r="A89" s="32">
        <v>68</v>
      </c>
      <c r="B89" s="8"/>
      <c r="C89" s="38" t="s">
        <v>112</v>
      </c>
      <c r="D89" s="7" t="s">
        <v>41</v>
      </c>
      <c r="E89" s="7">
        <v>1</v>
      </c>
      <c r="F89" s="33"/>
      <c r="G89" s="34">
        <f t="shared" si="93"/>
        <v>0</v>
      </c>
      <c r="H89" s="33"/>
      <c r="I89" s="34">
        <f t="shared" si="96"/>
        <v>0</v>
      </c>
      <c r="J89" s="36">
        <f t="shared" si="95"/>
        <v>0</v>
      </c>
    </row>
    <row r="90" spans="1:10">
      <c r="A90" s="32">
        <v>69</v>
      </c>
      <c r="B90" s="8"/>
      <c r="C90" s="38" t="s">
        <v>113</v>
      </c>
      <c r="D90" s="7" t="s">
        <v>41</v>
      </c>
      <c r="E90" s="7">
        <v>1</v>
      </c>
      <c r="F90" s="33"/>
      <c r="G90" s="34">
        <f t="shared" si="93"/>
        <v>0</v>
      </c>
      <c r="H90" s="33"/>
      <c r="I90" s="34">
        <f t="shared" si="96"/>
        <v>0</v>
      </c>
      <c r="J90" s="36">
        <f t="shared" si="95"/>
        <v>0</v>
      </c>
    </row>
    <row r="91" spans="1:10">
      <c r="A91" s="32">
        <v>70</v>
      </c>
      <c r="B91" s="8"/>
      <c r="C91" s="38" t="s">
        <v>114</v>
      </c>
      <c r="D91" s="7" t="s">
        <v>41</v>
      </c>
      <c r="E91" s="7">
        <v>1</v>
      </c>
      <c r="F91" s="33"/>
      <c r="G91" s="34">
        <f t="shared" si="93"/>
        <v>0</v>
      </c>
      <c r="H91" s="33"/>
      <c r="I91" s="34">
        <f t="shared" si="96"/>
        <v>0</v>
      </c>
      <c r="J91" s="36">
        <f t="shared" si="95"/>
        <v>0</v>
      </c>
    </row>
    <row r="92" spans="1:10">
      <c r="A92" s="32">
        <v>71</v>
      </c>
      <c r="B92" s="8"/>
      <c r="C92" s="38" t="s">
        <v>115</v>
      </c>
      <c r="D92" s="7" t="s">
        <v>41</v>
      </c>
      <c r="E92" s="7">
        <v>1</v>
      </c>
      <c r="F92" s="33"/>
      <c r="G92" s="34">
        <f t="shared" si="93"/>
        <v>0</v>
      </c>
      <c r="H92" s="33"/>
      <c r="I92" s="34">
        <f t="shared" si="96"/>
        <v>0</v>
      </c>
      <c r="J92" s="36">
        <f t="shared" si="95"/>
        <v>0</v>
      </c>
    </row>
    <row r="93" spans="1:10">
      <c r="A93" s="32">
        <v>72</v>
      </c>
      <c r="B93" s="8"/>
      <c r="C93" s="38" t="s">
        <v>116</v>
      </c>
      <c r="D93" s="7" t="s">
        <v>41</v>
      </c>
      <c r="E93" s="7">
        <v>1</v>
      </c>
      <c r="F93" s="33"/>
      <c r="G93" s="34">
        <f t="shared" si="93"/>
        <v>0</v>
      </c>
      <c r="H93" s="33"/>
      <c r="I93" s="34">
        <f t="shared" si="96"/>
        <v>0</v>
      </c>
      <c r="J93" s="36">
        <f t="shared" si="95"/>
        <v>0</v>
      </c>
    </row>
    <row r="94" spans="1:10">
      <c r="A94" s="32">
        <v>73</v>
      </c>
      <c r="B94" s="8"/>
      <c r="C94" s="38" t="s">
        <v>117</v>
      </c>
      <c r="D94" s="7" t="s">
        <v>41</v>
      </c>
      <c r="E94" s="7">
        <v>1</v>
      </c>
      <c r="F94" s="33"/>
      <c r="G94" s="34">
        <f t="shared" si="93"/>
        <v>0</v>
      </c>
      <c r="H94" s="33"/>
      <c r="I94" s="34">
        <f t="shared" si="96"/>
        <v>0</v>
      </c>
      <c r="J94" s="36">
        <f t="shared" si="95"/>
        <v>0</v>
      </c>
    </row>
    <row r="95" spans="1:10">
      <c r="A95" s="32">
        <v>74</v>
      </c>
      <c r="B95" s="8"/>
      <c r="C95" s="38" t="s">
        <v>118</v>
      </c>
      <c r="D95" s="7" t="s">
        <v>41</v>
      </c>
      <c r="E95" s="7">
        <v>1</v>
      </c>
      <c r="F95" s="33"/>
      <c r="G95" s="34">
        <f t="shared" si="93"/>
        <v>0</v>
      </c>
      <c r="H95" s="33"/>
      <c r="I95" s="34">
        <f t="shared" si="96"/>
        <v>0</v>
      </c>
      <c r="J95" s="36">
        <f t="shared" si="95"/>
        <v>0</v>
      </c>
    </row>
    <row r="96" spans="1:10">
      <c r="A96" s="32">
        <v>75</v>
      </c>
      <c r="B96" s="8"/>
      <c r="C96" s="38" t="s">
        <v>119</v>
      </c>
      <c r="D96" s="7" t="s">
        <v>41</v>
      </c>
      <c r="E96" s="7">
        <v>1</v>
      </c>
      <c r="F96" s="33"/>
      <c r="G96" s="34">
        <f t="shared" si="93"/>
        <v>0</v>
      </c>
      <c r="H96" s="33"/>
      <c r="I96" s="34">
        <f t="shared" si="96"/>
        <v>0</v>
      </c>
      <c r="J96" s="36">
        <f t="shared" si="95"/>
        <v>0</v>
      </c>
    </row>
    <row r="97" spans="1:10">
      <c r="A97" s="32">
        <v>76</v>
      </c>
      <c r="B97" s="8"/>
      <c r="C97" s="38" t="s">
        <v>120</v>
      </c>
      <c r="D97" s="7" t="s">
        <v>41</v>
      </c>
      <c r="E97" s="7">
        <v>1</v>
      </c>
      <c r="F97" s="33"/>
      <c r="G97" s="34">
        <f t="shared" si="93"/>
        <v>0</v>
      </c>
      <c r="H97" s="33"/>
      <c r="I97" s="34">
        <f t="shared" si="96"/>
        <v>0</v>
      </c>
      <c r="J97" s="36">
        <f t="shared" si="95"/>
        <v>0</v>
      </c>
    </row>
    <row r="98" spans="1:10">
      <c r="A98" s="32">
        <v>77</v>
      </c>
      <c r="B98" s="8"/>
      <c r="C98" s="38" t="s">
        <v>121</v>
      </c>
      <c r="D98" s="7" t="s">
        <v>41</v>
      </c>
      <c r="E98" s="7">
        <v>1</v>
      </c>
      <c r="F98" s="33"/>
      <c r="G98" s="34">
        <f t="shared" si="93"/>
        <v>0</v>
      </c>
      <c r="H98" s="33"/>
      <c r="I98" s="34">
        <f t="shared" si="96"/>
        <v>0</v>
      </c>
      <c r="J98" s="36">
        <f t="shared" si="95"/>
        <v>0</v>
      </c>
    </row>
    <row r="99" spans="1:10">
      <c r="A99" s="32">
        <v>78</v>
      </c>
      <c r="B99" s="8"/>
      <c r="C99" s="38" t="s">
        <v>85</v>
      </c>
      <c r="D99" s="7" t="s">
        <v>41</v>
      </c>
      <c r="E99" s="7">
        <v>1</v>
      </c>
      <c r="F99" s="33"/>
      <c r="G99" s="34">
        <f t="shared" si="93"/>
        <v>0</v>
      </c>
      <c r="H99" s="33"/>
      <c r="I99" s="34">
        <f t="shared" si="96"/>
        <v>0</v>
      </c>
      <c r="J99" s="36">
        <f t="shared" si="95"/>
        <v>0</v>
      </c>
    </row>
    <row r="100" spans="1:10">
      <c r="A100" s="32">
        <v>79</v>
      </c>
      <c r="B100" s="8"/>
      <c r="C100" s="38" t="s">
        <v>122</v>
      </c>
      <c r="D100" s="7" t="s">
        <v>41</v>
      </c>
      <c r="E100" s="7">
        <v>1</v>
      </c>
      <c r="F100" s="33"/>
      <c r="G100" s="34">
        <f t="shared" ref="G100:G106" si="97">F100*E100</f>
        <v>0</v>
      </c>
      <c r="H100" s="33"/>
      <c r="I100" s="34">
        <f t="shared" ref="I100:I104" si="98">H100*E100</f>
        <v>0</v>
      </c>
      <c r="J100" s="36">
        <f t="shared" ref="J100:J106" si="99">I100+G100</f>
        <v>0</v>
      </c>
    </row>
    <row r="101" spans="1:10">
      <c r="A101" s="32">
        <v>80</v>
      </c>
      <c r="B101" s="8"/>
      <c r="C101" s="38" t="s">
        <v>123</v>
      </c>
      <c r="D101" s="7" t="s">
        <v>41</v>
      </c>
      <c r="E101" s="7">
        <v>1</v>
      </c>
      <c r="F101" s="33"/>
      <c r="G101" s="34">
        <f t="shared" si="97"/>
        <v>0</v>
      </c>
      <c r="H101" s="33"/>
      <c r="I101" s="34">
        <f t="shared" si="98"/>
        <v>0</v>
      </c>
      <c r="J101" s="36">
        <f t="shared" si="99"/>
        <v>0</v>
      </c>
    </row>
    <row r="102" spans="1:10">
      <c r="A102" s="32">
        <v>81</v>
      </c>
      <c r="B102" s="8"/>
      <c r="C102" s="38" t="s">
        <v>124</v>
      </c>
      <c r="D102" s="7" t="s">
        <v>41</v>
      </c>
      <c r="E102" s="7">
        <v>1</v>
      </c>
      <c r="F102" s="33"/>
      <c r="G102" s="34">
        <f t="shared" si="97"/>
        <v>0</v>
      </c>
      <c r="H102" s="33"/>
      <c r="I102" s="34">
        <f t="shared" si="98"/>
        <v>0</v>
      </c>
      <c r="J102" s="36">
        <f t="shared" si="99"/>
        <v>0</v>
      </c>
    </row>
    <row r="103" spans="1:10">
      <c r="A103" s="32">
        <v>82</v>
      </c>
      <c r="B103" s="8"/>
      <c r="C103" s="38" t="s">
        <v>125</v>
      </c>
      <c r="D103" s="7" t="s">
        <v>41</v>
      </c>
      <c r="E103" s="7">
        <v>1</v>
      </c>
      <c r="F103" s="33"/>
      <c r="G103" s="34">
        <f t="shared" si="97"/>
        <v>0</v>
      </c>
      <c r="H103" s="33"/>
      <c r="I103" s="34">
        <f t="shared" si="98"/>
        <v>0</v>
      </c>
      <c r="J103" s="36">
        <f t="shared" si="99"/>
        <v>0</v>
      </c>
    </row>
    <row r="104" spans="1:10">
      <c r="A104" s="32">
        <v>83</v>
      </c>
      <c r="B104" s="8"/>
      <c r="C104" s="38" t="s">
        <v>126</v>
      </c>
      <c r="D104" s="7" t="s">
        <v>41</v>
      </c>
      <c r="E104" s="7">
        <v>1</v>
      </c>
      <c r="F104" s="33"/>
      <c r="G104" s="34">
        <f t="shared" si="97"/>
        <v>0</v>
      </c>
      <c r="H104" s="33"/>
      <c r="I104" s="34">
        <f t="shared" si="98"/>
        <v>0</v>
      </c>
      <c r="J104" s="36">
        <f t="shared" si="99"/>
        <v>0</v>
      </c>
    </row>
    <row r="105" spans="1:10">
      <c r="A105" s="32">
        <v>84</v>
      </c>
      <c r="B105" s="8"/>
      <c r="C105" s="38" t="s">
        <v>127</v>
      </c>
      <c r="D105" s="7" t="s">
        <v>41</v>
      </c>
      <c r="E105" s="7">
        <v>1</v>
      </c>
      <c r="F105" s="33"/>
      <c r="G105" s="34">
        <f t="shared" si="97"/>
        <v>0</v>
      </c>
      <c r="H105" s="33"/>
      <c r="I105" s="34">
        <f t="shared" ref="I105:I113" si="100">H104*E105</f>
        <v>0</v>
      </c>
      <c r="J105" s="36">
        <f t="shared" si="99"/>
        <v>0</v>
      </c>
    </row>
    <row r="106" spans="1:10">
      <c r="A106" s="32">
        <v>85</v>
      </c>
      <c r="B106" s="8"/>
      <c r="C106" s="38" t="s">
        <v>128</v>
      </c>
      <c r="D106" s="7" t="s">
        <v>41</v>
      </c>
      <c r="E106" s="7">
        <v>1</v>
      </c>
      <c r="F106" s="33"/>
      <c r="G106" s="34">
        <f t="shared" si="97"/>
        <v>0</v>
      </c>
      <c r="H106" s="33"/>
      <c r="I106" s="34">
        <f t="shared" si="100"/>
        <v>0</v>
      </c>
      <c r="J106" s="36">
        <f t="shared" si="99"/>
        <v>0</v>
      </c>
    </row>
    <row r="107" spans="1:10">
      <c r="A107" s="32">
        <v>86</v>
      </c>
      <c r="B107" s="8"/>
      <c r="C107" s="38" t="s">
        <v>129</v>
      </c>
      <c r="D107" s="7" t="s">
        <v>41</v>
      </c>
      <c r="E107" s="7">
        <v>1</v>
      </c>
      <c r="F107" s="33"/>
      <c r="G107" s="34">
        <f t="shared" ref="G107:G113" si="101">F107*E107</f>
        <v>0</v>
      </c>
      <c r="H107" s="33"/>
      <c r="I107" s="34">
        <f t="shared" si="100"/>
        <v>0</v>
      </c>
      <c r="J107" s="36">
        <f t="shared" ref="J107:J113" si="102">I107+G107</f>
        <v>0</v>
      </c>
    </row>
    <row r="108" spans="1:10">
      <c r="A108" s="32">
        <v>87</v>
      </c>
      <c r="B108" s="8"/>
      <c r="C108" s="38" t="s">
        <v>130</v>
      </c>
      <c r="D108" s="7" t="s">
        <v>41</v>
      </c>
      <c r="E108" s="7">
        <v>1</v>
      </c>
      <c r="F108" s="33"/>
      <c r="G108" s="34">
        <f t="shared" si="101"/>
        <v>0</v>
      </c>
      <c r="H108" s="33"/>
      <c r="I108" s="34">
        <f t="shared" si="100"/>
        <v>0</v>
      </c>
      <c r="J108" s="36">
        <f t="shared" si="102"/>
        <v>0</v>
      </c>
    </row>
    <row r="109" spans="1:10" ht="22">
      <c r="A109" s="32">
        <v>88</v>
      </c>
      <c r="B109" s="8"/>
      <c r="C109" s="38" t="s">
        <v>131</v>
      </c>
      <c r="D109" s="7" t="s">
        <v>41</v>
      </c>
      <c r="E109" s="7">
        <v>1</v>
      </c>
      <c r="F109" s="33"/>
      <c r="G109" s="34">
        <f t="shared" si="101"/>
        <v>0</v>
      </c>
      <c r="H109" s="33"/>
      <c r="I109" s="34">
        <f t="shared" si="100"/>
        <v>0</v>
      </c>
      <c r="J109" s="36">
        <f t="shared" si="102"/>
        <v>0</v>
      </c>
    </row>
    <row r="110" spans="1:10">
      <c r="A110" s="32">
        <v>89</v>
      </c>
      <c r="B110" s="8"/>
      <c r="C110" s="38" t="s">
        <v>132</v>
      </c>
      <c r="D110" s="7" t="s">
        <v>41</v>
      </c>
      <c r="E110" s="7">
        <v>1</v>
      </c>
      <c r="F110" s="33"/>
      <c r="G110" s="34">
        <f t="shared" si="101"/>
        <v>0</v>
      </c>
      <c r="H110" s="33"/>
      <c r="I110" s="34">
        <f t="shared" si="100"/>
        <v>0</v>
      </c>
      <c r="J110" s="36">
        <f t="shared" si="102"/>
        <v>0</v>
      </c>
    </row>
    <row r="111" spans="1:10">
      <c r="A111" s="32">
        <v>90</v>
      </c>
      <c r="B111" s="8"/>
      <c r="C111" s="38" t="s">
        <v>133</v>
      </c>
      <c r="D111" s="7" t="s">
        <v>41</v>
      </c>
      <c r="E111" s="7">
        <v>1</v>
      </c>
      <c r="F111" s="33"/>
      <c r="G111" s="34">
        <f t="shared" si="101"/>
        <v>0</v>
      </c>
      <c r="H111" s="33"/>
      <c r="I111" s="34">
        <f t="shared" si="100"/>
        <v>0</v>
      </c>
      <c r="J111" s="36">
        <f t="shared" si="102"/>
        <v>0</v>
      </c>
    </row>
    <row r="112" spans="1:10">
      <c r="A112" s="32">
        <v>91</v>
      </c>
      <c r="B112" s="8"/>
      <c r="C112" s="38" t="s">
        <v>134</v>
      </c>
      <c r="D112" s="7" t="s">
        <v>41</v>
      </c>
      <c r="E112" s="7">
        <v>1</v>
      </c>
      <c r="F112" s="33"/>
      <c r="G112" s="34">
        <f t="shared" si="101"/>
        <v>0</v>
      </c>
      <c r="H112" s="33"/>
      <c r="I112" s="34">
        <f t="shared" si="100"/>
        <v>0</v>
      </c>
      <c r="J112" s="36">
        <f t="shared" si="102"/>
        <v>0</v>
      </c>
    </row>
    <row r="113" spans="1:10" ht="23" thickBot="1">
      <c r="A113" s="32">
        <v>92</v>
      </c>
      <c r="B113" s="8"/>
      <c r="C113" s="38" t="s">
        <v>135</v>
      </c>
      <c r="D113" s="7" t="s">
        <v>41</v>
      </c>
      <c r="E113" s="7">
        <v>1</v>
      </c>
      <c r="F113" s="33"/>
      <c r="G113" s="34">
        <f t="shared" si="101"/>
        <v>0</v>
      </c>
      <c r="H113" s="33"/>
      <c r="I113" s="34">
        <f t="shared" si="100"/>
        <v>0</v>
      </c>
      <c r="J113" s="36">
        <f t="shared" si="102"/>
        <v>0</v>
      </c>
    </row>
    <row r="114" spans="1:10" s="13" customFormat="1" ht="12" thickBot="1">
      <c r="A114" s="24"/>
      <c r="B114" s="25"/>
      <c r="C114" s="26" t="s">
        <v>43</v>
      </c>
      <c r="D114" s="27"/>
      <c r="E114" s="58"/>
      <c r="F114" s="28"/>
      <c r="G114" s="29"/>
      <c r="H114" s="37"/>
      <c r="I114" s="29"/>
      <c r="J114" s="30"/>
    </row>
    <row r="115" spans="1:10">
      <c r="A115" s="32">
        <v>93</v>
      </c>
      <c r="B115" s="8"/>
      <c r="C115" s="38" t="s">
        <v>53</v>
      </c>
      <c r="D115" s="7" t="s">
        <v>41</v>
      </c>
      <c r="E115" s="7">
        <v>1</v>
      </c>
      <c r="F115" s="33"/>
      <c r="G115" s="34">
        <f t="shared" ref="G115:G124" si="103">F115*E115</f>
        <v>0</v>
      </c>
      <c r="H115" s="35">
        <f>(SUM(J5:J113))*0.03</f>
        <v>0</v>
      </c>
      <c r="I115" s="34">
        <f t="shared" ref="I115:I124" si="104">H115*E115</f>
        <v>0</v>
      </c>
      <c r="J115" s="36">
        <f t="shared" ref="J115:J124" si="105">I115+G115</f>
        <v>0</v>
      </c>
    </row>
    <row r="116" spans="1:10">
      <c r="A116" s="32">
        <v>94</v>
      </c>
      <c r="B116" s="8"/>
      <c r="C116" s="38" t="s">
        <v>44</v>
      </c>
      <c r="D116" s="7" t="s">
        <v>41</v>
      </c>
      <c r="E116" s="7">
        <v>1</v>
      </c>
      <c r="F116" s="33"/>
      <c r="G116" s="34">
        <f t="shared" si="103"/>
        <v>0</v>
      </c>
      <c r="H116" s="35"/>
      <c r="I116" s="34">
        <f t="shared" si="104"/>
        <v>0</v>
      </c>
      <c r="J116" s="36">
        <f t="shared" si="105"/>
        <v>0</v>
      </c>
    </row>
    <row r="117" spans="1:10">
      <c r="A117" s="32">
        <v>95</v>
      </c>
      <c r="B117" s="8"/>
      <c r="C117" s="38" t="s">
        <v>51</v>
      </c>
      <c r="D117" s="7" t="s">
        <v>41</v>
      </c>
      <c r="E117" s="7">
        <v>1</v>
      </c>
      <c r="F117" s="33"/>
      <c r="G117" s="34">
        <f t="shared" si="103"/>
        <v>0</v>
      </c>
      <c r="H117" s="35">
        <f>(SUM(G5:G113))*0.03</f>
        <v>0</v>
      </c>
      <c r="I117" s="34">
        <f t="shared" si="104"/>
        <v>0</v>
      </c>
      <c r="J117" s="36">
        <f t="shared" si="105"/>
        <v>0</v>
      </c>
    </row>
    <row r="118" spans="1:10">
      <c r="A118" s="32">
        <v>96</v>
      </c>
      <c r="B118" s="8"/>
      <c r="C118" s="38" t="s">
        <v>45</v>
      </c>
      <c r="D118" s="7" t="s">
        <v>41</v>
      </c>
      <c r="E118" s="7">
        <v>1</v>
      </c>
      <c r="F118" s="33"/>
      <c r="G118" s="34">
        <f t="shared" si="103"/>
        <v>0</v>
      </c>
      <c r="H118" s="35">
        <f>(SUM(I5:I113))*0.005</f>
        <v>0</v>
      </c>
      <c r="I118" s="34">
        <f t="shared" si="104"/>
        <v>0</v>
      </c>
      <c r="J118" s="36">
        <f t="shared" si="105"/>
        <v>0</v>
      </c>
    </row>
    <row r="119" spans="1:10">
      <c r="A119" s="32">
        <v>97</v>
      </c>
      <c r="B119" s="8"/>
      <c r="C119" s="38" t="s">
        <v>54</v>
      </c>
      <c r="D119" s="7" t="s">
        <v>41</v>
      </c>
      <c r="E119" s="7">
        <v>1</v>
      </c>
      <c r="F119" s="33"/>
      <c r="G119" s="34">
        <f t="shared" si="103"/>
        <v>0</v>
      </c>
      <c r="H119" s="35">
        <f>(SUM(J5:J113))*0.01</f>
        <v>0</v>
      </c>
      <c r="I119" s="34">
        <f t="shared" si="104"/>
        <v>0</v>
      </c>
      <c r="J119" s="36">
        <f t="shared" si="105"/>
        <v>0</v>
      </c>
    </row>
    <row r="120" spans="1:10">
      <c r="A120" s="32">
        <v>98</v>
      </c>
      <c r="B120" s="8"/>
      <c r="C120" s="38" t="s">
        <v>52</v>
      </c>
      <c r="D120" s="7" t="s">
        <v>41</v>
      </c>
      <c r="E120" s="7">
        <v>1</v>
      </c>
      <c r="F120" s="33"/>
      <c r="G120" s="34">
        <f t="shared" si="103"/>
        <v>0</v>
      </c>
      <c r="H120" s="35"/>
      <c r="I120" s="34">
        <f t="shared" si="104"/>
        <v>0</v>
      </c>
      <c r="J120" s="36">
        <f t="shared" si="105"/>
        <v>0</v>
      </c>
    </row>
    <row r="121" spans="1:10">
      <c r="A121" s="32">
        <v>99</v>
      </c>
      <c r="B121" s="8"/>
      <c r="C121" s="38" t="s">
        <v>55</v>
      </c>
      <c r="D121" s="7" t="s">
        <v>32</v>
      </c>
      <c r="E121" s="7">
        <v>16</v>
      </c>
      <c r="F121" s="33"/>
      <c r="G121" s="34">
        <f t="shared" si="103"/>
        <v>0</v>
      </c>
      <c r="H121" s="35"/>
      <c r="I121" s="34">
        <f t="shared" si="104"/>
        <v>0</v>
      </c>
      <c r="J121" s="36">
        <f t="shared" si="105"/>
        <v>0</v>
      </c>
    </row>
    <row r="122" spans="1:10">
      <c r="A122" s="32">
        <v>100</v>
      </c>
      <c r="B122" s="8"/>
      <c r="C122" s="38" t="s">
        <v>50</v>
      </c>
      <c r="D122" s="7" t="s">
        <v>32</v>
      </c>
      <c r="E122" s="7">
        <v>16</v>
      </c>
      <c r="F122" s="33"/>
      <c r="G122" s="34">
        <f t="shared" si="103"/>
        <v>0</v>
      </c>
      <c r="H122" s="35"/>
      <c r="I122" s="34">
        <f t="shared" si="104"/>
        <v>0</v>
      </c>
      <c r="J122" s="36">
        <f t="shared" si="105"/>
        <v>0</v>
      </c>
    </row>
    <row r="123" spans="1:10">
      <c r="A123" s="32">
        <v>101</v>
      </c>
      <c r="B123" s="8"/>
      <c r="C123" s="38" t="s">
        <v>73</v>
      </c>
      <c r="D123" s="7" t="s">
        <v>41</v>
      </c>
      <c r="E123" s="7">
        <v>1</v>
      </c>
      <c r="F123" s="33"/>
      <c r="G123" s="34">
        <f t="shared" si="103"/>
        <v>0</v>
      </c>
      <c r="H123" s="35"/>
      <c r="I123" s="34">
        <f t="shared" si="104"/>
        <v>0</v>
      </c>
      <c r="J123" s="36">
        <f t="shared" si="105"/>
        <v>0</v>
      </c>
    </row>
    <row r="124" spans="1:10" ht="12" thickBot="1">
      <c r="A124" s="32">
        <v>102</v>
      </c>
      <c r="B124" s="8"/>
      <c r="C124" s="38" t="s">
        <v>74</v>
      </c>
      <c r="D124" s="7" t="s">
        <v>41</v>
      </c>
      <c r="E124" s="7">
        <v>1</v>
      </c>
      <c r="F124" s="33"/>
      <c r="G124" s="34">
        <f t="shared" si="103"/>
        <v>0</v>
      </c>
      <c r="H124" s="35"/>
      <c r="I124" s="34">
        <f t="shared" si="104"/>
        <v>0</v>
      </c>
      <c r="J124" s="36">
        <f t="shared" si="105"/>
        <v>0</v>
      </c>
    </row>
    <row r="125" spans="1:10" s="43" customFormat="1" ht="16" thickBot="1">
      <c r="A125" s="39" t="s">
        <v>46</v>
      </c>
      <c r="B125" s="40"/>
      <c r="C125" s="40"/>
      <c r="D125" s="40"/>
      <c r="E125" s="40"/>
      <c r="F125" s="41"/>
      <c r="G125" s="41"/>
      <c r="H125" s="41"/>
      <c r="I125" s="41"/>
      <c r="J125" s="42">
        <f>ROUND(SUM(J5:J124),1)</f>
        <v>0</v>
      </c>
    </row>
    <row r="126" spans="1:10" s="43" customFormat="1" ht="15">
      <c r="A126" s="45"/>
      <c r="B126" s="46"/>
      <c r="C126" s="46"/>
      <c r="D126" s="46"/>
      <c r="E126" s="46"/>
      <c r="F126" s="47"/>
      <c r="G126" s="47"/>
      <c r="H126" s="47"/>
      <c r="I126" s="47"/>
      <c r="J126" s="44"/>
    </row>
    <row r="129" spans="1:10">
      <c r="A129" s="3"/>
      <c r="B129" s="3"/>
      <c r="C129" s="3"/>
      <c r="F129" s="3"/>
      <c r="G129" s="3"/>
      <c r="H129" s="3"/>
      <c r="I129" s="3"/>
      <c r="J129" s="3"/>
    </row>
    <row r="130" spans="1:10">
      <c r="A130" s="3"/>
      <c r="B130" s="3"/>
      <c r="C130" s="3"/>
      <c r="F130" s="3"/>
      <c r="G130" s="3"/>
      <c r="H130" s="3"/>
      <c r="I130" s="3"/>
      <c r="J130" s="3"/>
    </row>
    <row r="131" spans="1:10">
      <c r="A131" s="3"/>
      <c r="B131" s="3"/>
      <c r="C131" s="3"/>
      <c r="F131" s="3"/>
      <c r="G131" s="3"/>
      <c r="H131" s="3"/>
      <c r="I131" s="3"/>
      <c r="J131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74" spans="1:10">
      <c r="A174" s="3"/>
      <c r="B174" s="3"/>
      <c r="C174" s="5"/>
      <c r="D174" s="5"/>
      <c r="F174" s="3"/>
      <c r="G174" s="3"/>
      <c r="H174" s="3"/>
      <c r="I174" s="3"/>
      <c r="J174" s="3"/>
    </row>
    <row r="175" spans="1:10">
      <c r="A175" s="3"/>
      <c r="B175" s="3"/>
      <c r="C175" s="5"/>
      <c r="D175" s="5"/>
      <c r="F175" s="3"/>
      <c r="G175" s="3"/>
      <c r="H175" s="3"/>
      <c r="I175" s="3"/>
      <c r="J175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  <row r="498" spans="1:10">
      <c r="A498" s="3"/>
      <c r="B498" s="3"/>
      <c r="C498" s="3"/>
      <c r="F498" s="3"/>
      <c r="G498" s="3"/>
      <c r="H498" s="3"/>
      <c r="I498" s="3"/>
      <c r="J498" s="3"/>
    </row>
    <row r="499" spans="1:10">
      <c r="A499" s="3"/>
      <c r="B499" s="3"/>
      <c r="C499" s="3"/>
      <c r="F499" s="3"/>
      <c r="G499" s="3"/>
      <c r="H499" s="3"/>
      <c r="I499" s="3"/>
      <c r="J499" s="3"/>
    </row>
    <row r="500" spans="1:10">
      <c r="A500" s="3"/>
      <c r="B500" s="3"/>
      <c r="C500" s="3"/>
      <c r="F500" s="3"/>
      <c r="G500" s="3"/>
      <c r="H500" s="3"/>
      <c r="I500" s="3"/>
      <c r="J500" s="3"/>
    </row>
    <row r="501" spans="1:10">
      <c r="A501" s="3"/>
      <c r="B501" s="3"/>
      <c r="C501" s="3"/>
      <c r="F501" s="3"/>
      <c r="G501" s="3"/>
      <c r="H501" s="3"/>
      <c r="I501" s="3"/>
      <c r="J501" s="3"/>
    </row>
    <row r="502" spans="1:10">
      <c r="A502" s="3"/>
      <c r="B502" s="3"/>
      <c r="C502" s="3"/>
      <c r="F502" s="3"/>
      <c r="G502" s="3"/>
      <c r="H502" s="3"/>
      <c r="I502" s="3"/>
      <c r="J502" s="3"/>
    </row>
    <row r="503" spans="1:10">
      <c r="A503" s="3"/>
      <c r="B503" s="3"/>
      <c r="C503" s="3"/>
      <c r="F503" s="3"/>
      <c r="G503" s="3"/>
      <c r="H503" s="3"/>
      <c r="I503" s="3"/>
      <c r="J503" s="3"/>
    </row>
    <row r="504" spans="1:10">
      <c r="A504" s="3"/>
      <c r="B504" s="3"/>
      <c r="C504" s="3"/>
      <c r="F504" s="3"/>
      <c r="G504" s="3"/>
      <c r="H504" s="3"/>
      <c r="I504" s="3"/>
      <c r="J504" s="3"/>
    </row>
    <row r="505" spans="1:10">
      <c r="A505" s="3"/>
      <c r="B505" s="3"/>
      <c r="C505" s="3"/>
      <c r="F505" s="3"/>
      <c r="G505" s="3"/>
      <c r="H505" s="3"/>
      <c r="I505" s="3"/>
      <c r="J505" s="3"/>
    </row>
    <row r="506" spans="1:10">
      <c r="A506" s="3"/>
      <c r="B506" s="3"/>
      <c r="C506" s="3"/>
      <c r="F506" s="3"/>
      <c r="G506" s="3"/>
      <c r="H506" s="3"/>
      <c r="I506" s="3"/>
      <c r="J506" s="3"/>
    </row>
    <row r="507" spans="1:10">
      <c r="A507" s="3"/>
      <c r="B507" s="3"/>
      <c r="C507" s="3"/>
      <c r="F507" s="3"/>
      <c r="G507" s="3"/>
      <c r="H507" s="3"/>
      <c r="I507" s="3"/>
      <c r="J507" s="3"/>
    </row>
    <row r="508" spans="1:10">
      <c r="A508" s="3"/>
      <c r="B508" s="3"/>
      <c r="C508" s="3"/>
      <c r="F508" s="3"/>
      <c r="G508" s="3"/>
      <c r="H508" s="3"/>
      <c r="I508" s="3"/>
      <c r="J508" s="3"/>
    </row>
    <row r="509" spans="1:10">
      <c r="A509" s="3"/>
      <c r="B509" s="3"/>
      <c r="C509" s="3"/>
      <c r="F509" s="3"/>
      <c r="G509" s="3"/>
      <c r="H509" s="3"/>
      <c r="I509" s="3"/>
      <c r="J509" s="3"/>
    </row>
    <row r="510" spans="1:10">
      <c r="A510" s="3"/>
      <c r="B510" s="3"/>
      <c r="C510" s="3"/>
      <c r="F510" s="3"/>
      <c r="G510" s="3"/>
      <c r="H510" s="3"/>
      <c r="I510" s="3"/>
      <c r="J510" s="3"/>
    </row>
    <row r="511" spans="1:10">
      <c r="A511" s="3"/>
      <c r="B511" s="3"/>
      <c r="C511" s="3"/>
      <c r="F511" s="3"/>
      <c r="G511" s="3"/>
      <c r="H511" s="3"/>
      <c r="I511" s="3"/>
      <c r="J511" s="3"/>
    </row>
    <row r="512" spans="1:10">
      <c r="A512" s="3"/>
      <c r="B512" s="3"/>
      <c r="C512" s="3"/>
      <c r="F512" s="3"/>
      <c r="G512" s="3"/>
      <c r="H512" s="3"/>
      <c r="I512" s="3"/>
      <c r="J512" s="3"/>
    </row>
    <row r="513" spans="1:10">
      <c r="A513" s="3"/>
      <c r="B513" s="3"/>
      <c r="C513" s="3"/>
      <c r="F513" s="3"/>
      <c r="G513" s="3"/>
      <c r="H513" s="3"/>
      <c r="I513" s="3"/>
      <c r="J513" s="3"/>
    </row>
    <row r="514" spans="1:10">
      <c r="A514" s="3"/>
      <c r="B514" s="3"/>
      <c r="C514" s="3"/>
      <c r="F514" s="3"/>
      <c r="G514" s="3"/>
      <c r="H514" s="3"/>
      <c r="I514" s="3"/>
      <c r="J514" s="3"/>
    </row>
    <row r="515" spans="1:10">
      <c r="A515" s="3"/>
      <c r="B515" s="3"/>
      <c r="C515" s="3"/>
      <c r="F515" s="3"/>
      <c r="G515" s="3"/>
      <c r="H515" s="3"/>
      <c r="I515" s="3"/>
      <c r="J515" s="3"/>
    </row>
    <row r="516" spans="1:10">
      <c r="A516" s="3"/>
      <c r="B516" s="3"/>
      <c r="C516" s="3"/>
      <c r="F516" s="3"/>
      <c r="G516" s="3"/>
      <c r="H516" s="3"/>
      <c r="I516" s="3"/>
      <c r="J516" s="3"/>
    </row>
    <row r="517" spans="1:10">
      <c r="A517" s="3"/>
      <c r="B517" s="3"/>
      <c r="C517" s="3"/>
      <c r="F517" s="3"/>
      <c r="G517" s="3"/>
      <c r="H517" s="3"/>
      <c r="I517" s="3"/>
      <c r="J517" s="3"/>
    </row>
    <row r="518" spans="1:10">
      <c r="A518" s="3"/>
      <c r="B518" s="3"/>
      <c r="C518" s="3"/>
      <c r="F518" s="3"/>
      <c r="G518" s="3"/>
      <c r="H518" s="3"/>
      <c r="I518" s="3"/>
      <c r="J518" s="3"/>
    </row>
    <row r="519" spans="1:10">
      <c r="A519" s="3"/>
      <c r="B519" s="3"/>
      <c r="C519" s="3"/>
      <c r="F519" s="3"/>
      <c r="G519" s="3"/>
      <c r="H519" s="3"/>
      <c r="I519" s="3"/>
      <c r="J519" s="3"/>
    </row>
    <row r="520" spans="1:10">
      <c r="A520" s="3"/>
      <c r="B520" s="3"/>
      <c r="C520" s="3"/>
      <c r="F520" s="3"/>
      <c r="G520" s="3"/>
      <c r="H520" s="3"/>
      <c r="I520" s="3"/>
      <c r="J520" s="3"/>
    </row>
    <row r="521" spans="1:10">
      <c r="A521" s="3"/>
      <c r="B521" s="3"/>
      <c r="C521" s="3"/>
      <c r="F521" s="3"/>
      <c r="G521" s="3"/>
      <c r="H521" s="3"/>
      <c r="I521" s="3"/>
      <c r="J521" s="3"/>
    </row>
    <row r="522" spans="1:10">
      <c r="A522" s="3"/>
      <c r="B522" s="3"/>
      <c r="C522" s="3"/>
      <c r="F522" s="3"/>
      <c r="G522" s="3"/>
      <c r="H522" s="3"/>
      <c r="I522" s="3"/>
      <c r="J522" s="3"/>
    </row>
    <row r="523" spans="1:10">
      <c r="A523" s="3"/>
      <c r="B523" s="3"/>
      <c r="C523" s="3"/>
      <c r="F523" s="3"/>
      <c r="G523" s="3"/>
      <c r="H523" s="3"/>
      <c r="I523" s="3"/>
      <c r="J523" s="3"/>
    </row>
    <row r="524" spans="1:10">
      <c r="A524" s="3"/>
      <c r="B524" s="3"/>
      <c r="C524" s="3"/>
      <c r="F524" s="3"/>
      <c r="G524" s="3"/>
      <c r="H524" s="3"/>
      <c r="I524" s="3"/>
      <c r="J524" s="3"/>
    </row>
    <row r="525" spans="1:10">
      <c r="A525" s="3"/>
      <c r="B525" s="3"/>
      <c r="C525" s="3"/>
      <c r="F525" s="3"/>
      <c r="G525" s="3"/>
      <c r="H525" s="3"/>
      <c r="I525" s="3"/>
      <c r="J525" s="3"/>
    </row>
    <row r="526" spans="1:10">
      <c r="A526" s="3"/>
      <c r="B526" s="3"/>
      <c r="C526" s="3"/>
      <c r="F526" s="3"/>
      <c r="G526" s="3"/>
      <c r="H526" s="3"/>
      <c r="I526" s="3"/>
      <c r="J526" s="3"/>
    </row>
    <row r="527" spans="1:10">
      <c r="A527" s="3"/>
      <c r="B527" s="3"/>
      <c r="C527" s="3"/>
      <c r="F527" s="3"/>
      <c r="G527" s="3"/>
      <c r="H527" s="3"/>
      <c r="I527" s="3"/>
      <c r="J527" s="3"/>
    </row>
    <row r="528" spans="1:10">
      <c r="A528" s="3"/>
      <c r="B528" s="3"/>
      <c r="C528" s="3"/>
      <c r="F528" s="3"/>
      <c r="G528" s="3"/>
      <c r="H528" s="3"/>
      <c r="I528" s="3"/>
      <c r="J528" s="3"/>
    </row>
    <row r="529" spans="1:10">
      <c r="A529" s="3"/>
      <c r="B529" s="3"/>
      <c r="C529" s="3"/>
      <c r="F529" s="3"/>
      <c r="G529" s="3"/>
      <c r="H529" s="3"/>
      <c r="I529" s="3"/>
      <c r="J529" s="3"/>
    </row>
    <row r="530" spans="1:10">
      <c r="A530" s="3"/>
      <c r="B530" s="3"/>
      <c r="C530" s="3"/>
      <c r="F530" s="3"/>
      <c r="G530" s="3"/>
      <c r="H530" s="3"/>
      <c r="I530" s="3"/>
      <c r="J530" s="3"/>
    </row>
    <row r="531" spans="1:10">
      <c r="A531" s="3"/>
      <c r="B531" s="3"/>
      <c r="C531" s="3"/>
      <c r="F531" s="3"/>
      <c r="G531" s="3"/>
      <c r="H531" s="3"/>
      <c r="I531" s="3"/>
      <c r="J531" s="3"/>
    </row>
    <row r="532" spans="1:10">
      <c r="A532" s="3"/>
      <c r="B532" s="3"/>
      <c r="C532" s="3"/>
      <c r="F532" s="3"/>
      <c r="G532" s="3"/>
      <c r="H532" s="3"/>
      <c r="I532" s="3"/>
      <c r="J532" s="3"/>
    </row>
    <row r="533" spans="1:10">
      <c r="A533" s="3"/>
      <c r="B533" s="3"/>
      <c r="C533" s="3"/>
      <c r="F533" s="3"/>
      <c r="G533" s="3"/>
      <c r="H533" s="3"/>
      <c r="I533" s="3"/>
      <c r="J533" s="3"/>
    </row>
    <row r="534" spans="1:10">
      <c r="A534" s="3"/>
      <c r="B534" s="3"/>
      <c r="C534" s="3"/>
      <c r="F534" s="3"/>
      <c r="G534" s="3"/>
      <c r="H534" s="3"/>
      <c r="I534" s="3"/>
      <c r="J534" s="3"/>
    </row>
    <row r="535" spans="1:10">
      <c r="A535" s="3"/>
      <c r="B535" s="3"/>
      <c r="C535" s="3"/>
      <c r="F535" s="3"/>
      <c r="G535" s="3"/>
      <c r="H535" s="3"/>
      <c r="I535" s="3"/>
      <c r="J535" s="3"/>
    </row>
    <row r="536" spans="1:10">
      <c r="A536" s="3"/>
      <c r="B536" s="3"/>
      <c r="C536" s="3"/>
      <c r="F536" s="3"/>
      <c r="G536" s="3"/>
      <c r="H536" s="3"/>
      <c r="I536" s="3"/>
      <c r="J536" s="3"/>
    </row>
    <row r="537" spans="1:10">
      <c r="A537" s="3"/>
      <c r="B537" s="3"/>
      <c r="C537" s="3"/>
      <c r="F537" s="3"/>
      <c r="G537" s="3"/>
      <c r="H537" s="3"/>
      <c r="I537" s="3"/>
      <c r="J537" s="3"/>
    </row>
    <row r="538" spans="1:10">
      <c r="A538" s="3"/>
      <c r="B538" s="3"/>
      <c r="C538" s="3"/>
      <c r="F538" s="3"/>
      <c r="G538" s="3"/>
      <c r="H538" s="3"/>
      <c r="I538" s="3"/>
      <c r="J538" s="3"/>
    </row>
    <row r="539" spans="1:10">
      <c r="A539" s="3"/>
      <c r="B539" s="3"/>
      <c r="C539" s="3"/>
      <c r="F539" s="3"/>
      <c r="G539" s="3"/>
      <c r="H539" s="3"/>
      <c r="I539" s="3"/>
      <c r="J539" s="3"/>
    </row>
    <row r="540" spans="1:10">
      <c r="A540" s="3"/>
      <c r="B540" s="3"/>
      <c r="C540" s="3"/>
      <c r="F540" s="3"/>
      <c r="G540" s="3"/>
      <c r="H540" s="3"/>
      <c r="I540" s="3"/>
      <c r="J540" s="3"/>
    </row>
    <row r="541" spans="1:10">
      <c r="A541" s="3"/>
      <c r="B541" s="3"/>
      <c r="C541" s="3"/>
      <c r="F541" s="3"/>
      <c r="G541" s="3"/>
      <c r="H541" s="3"/>
      <c r="I541" s="3"/>
      <c r="J541" s="3"/>
    </row>
    <row r="542" spans="1:10">
      <c r="A542" s="3"/>
      <c r="B542" s="3"/>
      <c r="C542" s="3"/>
      <c r="F542" s="3"/>
      <c r="G542" s="3"/>
      <c r="H542" s="3"/>
      <c r="I542" s="3"/>
      <c r="J542" s="3"/>
    </row>
    <row r="543" spans="1:10">
      <c r="A543" s="3"/>
      <c r="B543" s="3"/>
      <c r="C543" s="3"/>
      <c r="F543" s="3"/>
      <c r="G543" s="3"/>
      <c r="H543" s="3"/>
      <c r="I543" s="3"/>
      <c r="J543" s="3"/>
    </row>
    <row r="544" spans="1:10">
      <c r="A544" s="3"/>
      <c r="B544" s="3"/>
      <c r="C544" s="3"/>
      <c r="F544" s="3"/>
      <c r="G544" s="3"/>
      <c r="H544" s="3"/>
      <c r="I544" s="3"/>
      <c r="J544" s="3"/>
    </row>
    <row r="545" spans="1:10">
      <c r="A545" s="3"/>
      <c r="B545" s="3"/>
      <c r="C545" s="3"/>
      <c r="F545" s="3"/>
      <c r="G545" s="3"/>
      <c r="H545" s="3"/>
      <c r="I545" s="3"/>
      <c r="J545" s="3"/>
    </row>
    <row r="546" spans="1:10">
      <c r="A546" s="3"/>
      <c r="B546" s="3"/>
      <c r="C546" s="3"/>
      <c r="F546" s="3"/>
      <c r="G546" s="3"/>
      <c r="H546" s="3"/>
      <c r="I546" s="3"/>
      <c r="J546" s="3"/>
    </row>
  </sheetData>
  <mergeCells count="3">
    <mergeCell ref="A1:J1"/>
    <mergeCell ref="F2:G2"/>
    <mergeCell ref="H2:I2"/>
  </mergeCells>
  <printOptions horizontalCentered="1"/>
  <pageMargins left="0.70866141732283472" right="0.70866141732283472" top="1.2204724409448819" bottom="0.78740157480314965" header="0.31496062992125984" footer="0.31496062992125984"/>
  <pageSetup paperSize="9" scale="86" fitToHeight="2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66" max="9" man="1"/>
  </rowBreaks>
  <colBreaks count="1" manualBreakCount="1">
    <brk id="14" max="1048575" man="1"/>
  </col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HNEVICE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2011-05-17T20:52:18Z</cp:lastPrinted>
  <dcterms:created xsi:type="dcterms:W3CDTF">2000-02-18T15:00:54Z</dcterms:created>
  <dcterms:modified xsi:type="dcterms:W3CDTF">2012-05-18T09:33:19Z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