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DHP" sheetId="4" r:id="rId1"/>
  </sheets>
  <definedNames>
    <definedName name="ustredny">#REF!</definedName>
  </definedNames>
  <calcPr calcId="152511"/>
</workbook>
</file>

<file path=xl/calcChain.xml><?xml version="1.0" encoding="utf-8"?>
<calcChain xmlns="http://schemas.openxmlformats.org/spreadsheetml/2006/main">
  <c r="H35" i="4" l="1"/>
  <c r="F35" i="4"/>
  <c r="H34" i="4"/>
  <c r="F34" i="4"/>
  <c r="H33" i="4"/>
  <c r="F33" i="4"/>
  <c r="H23" i="4"/>
  <c r="F23" i="4"/>
  <c r="H22" i="4"/>
  <c r="F22" i="4"/>
  <c r="H21" i="4"/>
  <c r="F21" i="4"/>
  <c r="H60" i="4"/>
  <c r="F60" i="4"/>
  <c r="H57" i="4"/>
  <c r="F57" i="4"/>
  <c r="H56" i="4"/>
  <c r="F56" i="4"/>
  <c r="H54" i="4"/>
  <c r="F54" i="4"/>
  <c r="H53" i="4"/>
  <c r="F53" i="4"/>
  <c r="H51" i="4" l="1"/>
  <c r="F51" i="4"/>
  <c r="H50" i="4"/>
  <c r="F50" i="4"/>
  <c r="H48" i="4"/>
  <c r="F48" i="4"/>
  <c r="H47" i="4"/>
  <c r="F47" i="4"/>
  <c r="H39" i="4" l="1"/>
  <c r="F39" i="4"/>
  <c r="H30" i="4"/>
  <c r="F30" i="4"/>
  <c r="H28" i="4"/>
  <c r="F28" i="4"/>
  <c r="H25" i="4"/>
  <c r="F25" i="4"/>
  <c r="H59" i="4" l="1"/>
  <c r="F59" i="4"/>
  <c r="H37" i="4"/>
  <c r="F37" i="4"/>
  <c r="H29" i="4"/>
  <c r="F29" i="4"/>
  <c r="H27" i="4"/>
  <c r="F27" i="4"/>
  <c r="H63" i="4"/>
  <c r="F63" i="4"/>
  <c r="H62" i="4"/>
  <c r="F62" i="4"/>
  <c r="H61" i="4"/>
  <c r="F61" i="4"/>
  <c r="H58" i="4"/>
  <c r="F58" i="4"/>
  <c r="H52" i="4"/>
  <c r="F52" i="4"/>
  <c r="H45" i="4"/>
  <c r="F45" i="4"/>
  <c r="H44" i="4"/>
  <c r="F44" i="4"/>
  <c r="H43" i="4"/>
  <c r="F43" i="4"/>
  <c r="H42" i="4"/>
  <c r="F42" i="4"/>
  <c r="H41" i="4"/>
  <c r="F41" i="4"/>
  <c r="H40" i="4"/>
  <c r="F40" i="4"/>
  <c r="H38" i="4"/>
  <c r="F38" i="4"/>
  <c r="H36" i="4"/>
  <c r="F36" i="4"/>
  <c r="H31" i="4"/>
  <c r="F31" i="4"/>
  <c r="H26" i="4"/>
  <c r="F26" i="4"/>
  <c r="H24" i="4"/>
  <c r="F24" i="4"/>
  <c r="H76" i="4" l="1"/>
  <c r="H77" i="4" s="1"/>
  <c r="H78" i="4" s="1"/>
</calcChain>
</file>

<file path=xl/sharedStrings.xml><?xml version="1.0" encoding="utf-8"?>
<sst xmlns="http://schemas.openxmlformats.org/spreadsheetml/2006/main" count="125" uniqueCount="74">
  <si>
    <t>sazba DPH</t>
  </si>
  <si>
    <t>název</t>
  </si>
  <si>
    <t>jed.</t>
  </si>
  <si>
    <t>počet</t>
  </si>
  <si>
    <t>jed. cena dodávky</t>
  </si>
  <si>
    <t>dodávka celkem</t>
  </si>
  <si>
    <t>jed. cena montáže</t>
  </si>
  <si>
    <t>montáž celkem</t>
  </si>
  <si>
    <t>TECHNOLOGIE</t>
  </si>
  <si>
    <t>.</t>
  </si>
  <si>
    <t>ks</t>
  </si>
  <si>
    <t>ROZVODY</t>
  </si>
  <si>
    <t>m</t>
  </si>
  <si>
    <r>
      <t>Uzemňovací vodič CY 4mm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 xml:space="preserve"> (zelenožlutý)</t>
    </r>
  </si>
  <si>
    <t>Uzemňovací svorka na potrubí (AB, ZSA16)</t>
  </si>
  <si>
    <t>Nerezový pásek pro uzemňovací svorku na potrubí</t>
  </si>
  <si>
    <t>Vkládací lišta z plastické hmoty LV 24x22</t>
  </si>
  <si>
    <t>Jednopólový jistič 230V/10A</t>
  </si>
  <si>
    <t>Drobný instalační a spojovací materiál</t>
  </si>
  <si>
    <t>REKAPITULACE</t>
  </si>
  <si>
    <t>DODÁVKA TECHNOLOGIE</t>
  </si>
  <si>
    <t>MONTÁŽ TECHNOLOGIE</t>
  </si>
  <si>
    <t>DODÁVKA ROZVODU</t>
  </si>
  <si>
    <t>MONTÁŽ ROZVODU</t>
  </si>
  <si>
    <t>MONTÁŽNÍ PLOŠINA PRO PRÁCE VE VÝŠKÁCH</t>
  </si>
  <si>
    <t>hod</t>
  </si>
  <si>
    <t>VÝCHOZÍ REVIZE</t>
  </si>
  <si>
    <t>PROJEKTOVÁ DOKUMENTACE SS</t>
  </si>
  <si>
    <t>CESTOVNÉ A NOCLEŽNÉ</t>
  </si>
  <si>
    <t>CENA BEZ DPH</t>
  </si>
  <si>
    <t>DPH 21%</t>
  </si>
  <si>
    <t>CENA CELKEM</t>
  </si>
  <si>
    <t>Vkládací lišta z plastické hmoty LV 40x40</t>
  </si>
  <si>
    <t>Sdělovací stíněný kabel J-Y(St)Y 10x2x0,8mm</t>
  </si>
  <si>
    <r>
      <t>Silový kabel CYKY 3x1,5mm</t>
    </r>
    <r>
      <rPr>
        <vertAlign val="superscript"/>
        <sz val="9"/>
        <rFont val="Arial CE"/>
        <family val="2"/>
        <charset val="238"/>
      </rPr>
      <t>2</t>
    </r>
  </si>
  <si>
    <t>KONTROLA TIČR</t>
  </si>
  <si>
    <t>Sdělovací stíněný kabel J-Y(St)Y 2x2x0,8mm</t>
  </si>
  <si>
    <t>Detektor uhlovodíkových par s infračerveným senzorem (IR) v provedení do prostor s nebezpečím výbuchu hořlavých plynů a par (nastavení koncentrací 10%DMV  a 20%DMV)</t>
  </si>
  <si>
    <t>Patice pro venkovní zábleskový maják, minimálně        IP54</t>
  </si>
  <si>
    <t xml:space="preserve"> </t>
  </si>
  <si>
    <t xml:space="preserve"> ČEPRO, a.s., sklad Mstětice</t>
  </si>
  <si>
    <t>Ústředna DHP obsahující zdroj, minimálně tři vstupy pro připojení detektorů, šest poplachových výstupů (3x10%DMV a 3x20%DMV z jednotlivých detektorů), tři poruchové výstupy z jednotlivých detektorů a dva centrální poplachové výstupy (10%DMV a 20%DMV) pro spuštění světelné signalizace</t>
  </si>
  <si>
    <t>Ústředna DHP obsahující zdroj, minimálně jedenáct vstupů pro připojení detektorů, dvacetdva poplachových výstupů (11x10%DMV a 11x20%DMV z jednotlivých detektorů), jedenáct poruchových výstupů z jednotlivých detektorů a dva centrální poplachové výstupy (10%DMV a 20%DMV) pro spuštění světelné signalizace a zapnutí VZT</t>
  </si>
  <si>
    <t>Venkovní zábleskový maják 9-28V DC -oranžový</t>
  </si>
  <si>
    <t>Venkovní zábleskový maják 9-28V DC -červený</t>
  </si>
  <si>
    <t>Časové zpožďovací relé (cívka 24V DC, kontakt 230V)</t>
  </si>
  <si>
    <t>Certifikovaná požární ucpávka</t>
  </si>
  <si>
    <r>
      <t>Silový kabel CYKY 2x1,5mm</t>
    </r>
    <r>
      <rPr>
        <vertAlign val="superscript"/>
        <sz val="9"/>
        <rFont val="Arial CE"/>
        <family val="2"/>
        <charset val="238"/>
      </rPr>
      <t>2</t>
    </r>
  </si>
  <si>
    <t>Sdělovací stíněný kabel JYTY 4x1mm2</t>
  </si>
  <si>
    <t>Ocelová elektroinstalační trubka</t>
  </si>
  <si>
    <t>vnější průměr dle EN 20mm</t>
  </si>
  <si>
    <t>vnější průměr dle EN 25mm</t>
  </si>
  <si>
    <t>Kovová příchytka OMEGA pro upevnění trubek</t>
  </si>
  <si>
    <t>o vnějším průměru dle EN 20mm</t>
  </si>
  <si>
    <t>o vnějším průměru dle EN 25mm</t>
  </si>
  <si>
    <t>Kovová příchytka pro upevnění kabelů na lávky Sonap</t>
  </si>
  <si>
    <t>Ocelový kabelový žlab 60x100mm včetně spojovacího i upevňovacího materiálu</t>
  </si>
  <si>
    <t xml:space="preserve">Ocelové víko pro kabelový žlab </t>
  </si>
  <si>
    <t>Ocelový držák pro upevnění kabelového žlabu</t>
  </si>
  <si>
    <t>na kabelový most (výložník)</t>
  </si>
  <si>
    <t>na potrubní most (výložník s objímkou)</t>
  </si>
  <si>
    <t>Ocelová nosná konstrukce pro upevnění detektoru</t>
  </si>
  <si>
    <t>Nástěnná krabice z plastické hmoty pro ukončení šesti kabelů</t>
  </si>
  <si>
    <t>Venkovní nástěnná krabice z plastické hmoty pro ukončení dvou kabelů</t>
  </si>
  <si>
    <t>Nástěnná krabice do prostor s nebezpečím výbuchu hořlavých plynů a par (zóna 1) pro ukončení jednoho kabelu</t>
  </si>
  <si>
    <t>OŽIVENÍ, ODZKOUŠENÍ A FUNKČNÍ ZKOUŠKY</t>
  </si>
  <si>
    <t>Uložení prvku DHP do grafických map programu AlVis</t>
  </si>
  <si>
    <t>Demontáž stávající ústředny DHP</t>
  </si>
  <si>
    <t xml:space="preserve">Demontáž stávajících uhlovodíkových detektorů do prostor s nebezpečím výbuchu hořlavých plynů a par  </t>
  </si>
  <si>
    <t>Demontáž stávajících kabelových rozvodů DPH</t>
  </si>
  <si>
    <t>Demontáž stávajících kabelových tras DHP</t>
  </si>
  <si>
    <t>Demontáž stávajících krabic DHP</t>
  </si>
  <si>
    <t>ZAPOJENÍ DHP DO SYSTÉMU EPS</t>
  </si>
  <si>
    <t xml:space="preserve">Číslo zakázky: 11923876D/10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</si>
</sst>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Times New Roman"/>
      <family val="1"/>
      <charset val="238"/>
    </font>
    <font>
      <sz val="9"/>
      <name val="Arial CE"/>
      <family val="2"/>
      <charset val="238"/>
    </font>
    <font>
      <sz val="6"/>
      <name val="Arial CE"/>
      <family val="2"/>
      <charset val="238"/>
    </font>
    <font>
      <sz val="9"/>
      <color indexed="9"/>
      <name val="Arial CE"/>
      <family val="2"/>
      <charset val="238"/>
    </font>
    <font>
      <vertAlign val="superscript"/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color indexed="9"/>
      <name val="Arial CE"/>
      <family val="2"/>
      <charset val="238"/>
    </font>
    <font>
      <sz val="7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49" fontId="4" fillId="2" borderId="1" xfId="0" applyNumberFormat="1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/>
    </xf>
    <xf numFmtId="3" fontId="3" fillId="2" borderId="1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64" fontId="3" fillId="0" borderId="0" xfId="0" applyNumberFormat="1" applyFont="1" applyAlignment="1">
      <alignment vertical="top"/>
    </xf>
    <xf numFmtId="3" fontId="5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9" fontId="4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/>
    <xf numFmtId="3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9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top" wrapText="1"/>
    </xf>
    <xf numFmtId="9" fontId="4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164" fontId="3" fillId="0" borderId="2" xfId="0" applyNumberFormat="1" applyFont="1" applyBorder="1" applyAlignment="1">
      <alignment vertical="top"/>
    </xf>
    <xf numFmtId="3" fontId="5" fillId="0" borderId="2" xfId="0" applyNumberFormat="1" applyFont="1" applyBorder="1" applyAlignment="1">
      <alignment vertical="top" wrapText="1"/>
    </xf>
    <xf numFmtId="164" fontId="3" fillId="0" borderId="2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Border="1" applyAlignment="1">
      <alignment vertical="top"/>
    </xf>
    <xf numFmtId="3" fontId="3" fillId="0" borderId="0" xfId="0" applyNumberFormat="1" applyFont="1" applyAlignment="1">
      <alignment vertical="top" wrapText="1"/>
    </xf>
    <xf numFmtId="49" fontId="4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9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9" fontId="9" fillId="0" borderId="0" xfId="0" applyNumberFormat="1" applyFont="1" applyBorder="1" applyAlignment="1">
      <alignment vertical="top"/>
    </xf>
    <xf numFmtId="0" fontId="0" fillId="0" borderId="0" xfId="0" applyAlignment="1"/>
    <xf numFmtId="164" fontId="3" fillId="0" borderId="0" xfId="0" applyNumberFormat="1" applyFont="1" applyBorder="1" applyAlignment="1">
      <alignment vertical="top" wrapText="1"/>
    </xf>
    <xf numFmtId="9" fontId="9" fillId="0" borderId="0" xfId="0" applyNumberFormat="1" applyFont="1" applyAlignment="1">
      <alignment vertical="top"/>
    </xf>
    <xf numFmtId="9" fontId="3" fillId="0" borderId="0" xfId="0" applyNumberFormat="1" applyFont="1" applyAlignment="1">
      <alignment vertical="top"/>
    </xf>
    <xf numFmtId="49" fontId="4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top" wrapText="1"/>
    </xf>
    <xf numFmtId="164" fontId="7" fillId="0" borderId="2" xfId="0" applyNumberFormat="1" applyFont="1" applyBorder="1" applyAlignment="1">
      <alignment vertical="top"/>
    </xf>
    <xf numFmtId="164" fontId="7" fillId="0" borderId="2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vertical="top"/>
    </xf>
    <xf numFmtId="3" fontId="5" fillId="0" borderId="0" xfId="0" applyNumberFormat="1" applyFont="1" applyBorder="1" applyAlignment="1">
      <alignment vertical="top" wrapText="1"/>
    </xf>
    <xf numFmtId="164" fontId="7" fillId="0" borderId="0" xfId="0" applyNumberFormat="1" applyFont="1" applyBorder="1" applyAlignment="1">
      <alignment vertical="top" wrapText="1"/>
    </xf>
    <xf numFmtId="49" fontId="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top" wrapText="1"/>
    </xf>
    <xf numFmtId="164" fontId="3" fillId="0" borderId="4" xfId="0" applyNumberFormat="1" applyFont="1" applyBorder="1" applyAlignment="1">
      <alignment vertical="top"/>
    </xf>
    <xf numFmtId="3" fontId="5" fillId="0" borderId="4" xfId="0" applyNumberFormat="1" applyFont="1" applyBorder="1" applyAlignment="1">
      <alignment vertical="top" wrapText="1"/>
    </xf>
    <xf numFmtId="164" fontId="3" fillId="0" borderId="4" xfId="0" applyNumberFormat="1" applyFont="1" applyBorder="1" applyAlignment="1">
      <alignment vertical="top" wrapText="1"/>
    </xf>
    <xf numFmtId="0" fontId="0" fillId="0" borderId="0" xfId="0" applyAlignment="1">
      <alignment vertical="center"/>
    </xf>
    <xf numFmtId="164" fontId="3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Alignment="1">
      <alignment vertical="top" wrapText="1"/>
    </xf>
    <xf numFmtId="3" fontId="3" fillId="0" borderId="0" xfId="0" applyNumberFormat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vertical="top" wrapText="1"/>
    </xf>
    <xf numFmtId="3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0</xdr:row>
      <xdr:rowOff>19050</xdr:rowOff>
    </xdr:from>
    <xdr:to>
      <xdr:col>7</xdr:col>
      <xdr:colOff>695325</xdr:colOff>
      <xdr:row>1</xdr:row>
      <xdr:rowOff>161925</xdr:rowOff>
    </xdr:to>
    <xdr:pic>
      <xdr:nvPicPr>
        <xdr:cNvPr id="61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19050"/>
          <a:ext cx="14668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</xdr:row>
          <xdr:rowOff>104775</xdr:rowOff>
        </xdr:from>
        <xdr:to>
          <xdr:col>7</xdr:col>
          <xdr:colOff>619125</xdr:colOff>
          <xdr:row>17</xdr:row>
          <xdr:rowOff>114300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8"/>
  <sheetViews>
    <sheetView tabSelected="1" workbookViewId="0">
      <selection activeCell="A3" sqref="A3"/>
    </sheetView>
  </sheetViews>
  <sheetFormatPr defaultRowHeight="12.75" x14ac:dyDescent="0.2"/>
  <cols>
    <col min="1" max="1" width="3.5703125" customWidth="1"/>
    <col min="2" max="2" width="42.140625" customWidth="1"/>
    <col min="3" max="3" width="3.85546875" customWidth="1"/>
    <col min="4" max="4" width="7" customWidth="1"/>
    <col min="5" max="5" width="9.140625" customWidth="1"/>
    <col min="6" max="6" width="10.42578125" customWidth="1"/>
    <col min="7" max="7" width="7.85546875" customWidth="1"/>
    <col min="8" max="8" width="11" customWidth="1"/>
    <col min="9" max="9" width="1.140625" customWidth="1"/>
  </cols>
  <sheetData>
    <row r="1" spans="1:2" x14ac:dyDescent="0.2">
      <c r="B1" s="1" t="s">
        <v>73</v>
      </c>
    </row>
    <row r="2" spans="1:2" ht="12.75" customHeight="1" x14ac:dyDescent="0.2"/>
    <row r="3" spans="1:2" ht="12.75" customHeight="1" x14ac:dyDescent="0.3">
      <c r="A3" s="2" t="s">
        <v>39</v>
      </c>
    </row>
    <row r="4" spans="1:2" ht="18.75" customHeight="1" x14ac:dyDescent="0.3">
      <c r="A4" s="2" t="s">
        <v>40</v>
      </c>
    </row>
    <row r="5" spans="1:2" ht="12" customHeight="1" x14ac:dyDescent="0.2"/>
    <row r="6" spans="1:2" ht="12" customHeight="1" x14ac:dyDescent="0.2"/>
    <row r="7" spans="1:2" ht="12" customHeight="1" x14ac:dyDescent="0.2"/>
    <row r="8" spans="1:2" ht="12" customHeight="1" x14ac:dyDescent="0.2"/>
    <row r="9" spans="1:2" ht="12" customHeight="1" x14ac:dyDescent="0.2"/>
    <row r="10" spans="1:2" ht="12" customHeight="1" x14ac:dyDescent="0.2"/>
    <row r="11" spans="1:2" ht="12" customHeight="1" x14ac:dyDescent="0.2"/>
    <row r="12" spans="1:2" ht="12" customHeight="1" x14ac:dyDescent="0.2"/>
    <row r="13" spans="1:2" ht="12" customHeight="1" x14ac:dyDescent="0.2"/>
    <row r="14" spans="1:2" ht="12" customHeight="1" x14ac:dyDescent="0.2"/>
    <row r="15" spans="1:2" ht="12" customHeight="1" x14ac:dyDescent="0.2"/>
    <row r="16" spans="1:2" ht="8.1" customHeight="1" x14ac:dyDescent="0.2"/>
    <row r="17" spans="1:8" ht="12" customHeight="1" x14ac:dyDescent="0.2"/>
    <row r="19" spans="1:8" ht="24.75" customHeight="1" x14ac:dyDescent="0.2">
      <c r="A19" s="3" t="s">
        <v>0</v>
      </c>
      <c r="B19" s="4" t="s">
        <v>1</v>
      </c>
      <c r="C19" s="5" t="s">
        <v>2</v>
      </c>
      <c r="D19" s="6" t="s">
        <v>3</v>
      </c>
      <c r="E19" s="7" t="s">
        <v>4</v>
      </c>
      <c r="F19" s="7" t="s">
        <v>5</v>
      </c>
      <c r="G19" s="7" t="s">
        <v>6</v>
      </c>
      <c r="H19" s="7" t="s">
        <v>7</v>
      </c>
    </row>
    <row r="20" spans="1:8" x14ac:dyDescent="0.2">
      <c r="A20" s="8"/>
      <c r="B20" s="9" t="s">
        <v>8</v>
      </c>
      <c r="C20" s="10"/>
      <c r="D20" s="11" t="s">
        <v>9</v>
      </c>
      <c r="E20" s="12"/>
      <c r="F20" s="12"/>
      <c r="G20" s="12"/>
      <c r="H20" s="12"/>
    </row>
    <row r="21" spans="1:8" x14ac:dyDescent="0.2">
      <c r="A21" s="18">
        <v>0.21</v>
      </c>
      <c r="B21" s="14" t="s">
        <v>67</v>
      </c>
      <c r="C21" s="19" t="s">
        <v>10</v>
      </c>
      <c r="D21" s="67">
        <v>1</v>
      </c>
      <c r="E21" s="60"/>
      <c r="F21" s="68">
        <f t="shared" ref="F21:F23" si="0">D21*E21</f>
        <v>0</v>
      </c>
      <c r="G21" s="60"/>
      <c r="H21" s="68">
        <f t="shared" ref="H21:H23" si="1">D21*G21</f>
        <v>0</v>
      </c>
    </row>
    <row r="22" spans="1:8" ht="24" customHeight="1" x14ac:dyDescent="0.2">
      <c r="A22" s="13">
        <v>0.21</v>
      </c>
      <c r="B22" s="14" t="s">
        <v>68</v>
      </c>
      <c r="C22" s="15" t="s">
        <v>10</v>
      </c>
      <c r="D22" s="16">
        <v>14</v>
      </c>
      <c r="E22" s="59"/>
      <c r="F22" s="17">
        <f t="shared" si="0"/>
        <v>0</v>
      </c>
      <c r="G22" s="59"/>
      <c r="H22" s="17">
        <f t="shared" si="1"/>
        <v>0</v>
      </c>
    </row>
    <row r="23" spans="1:8" x14ac:dyDescent="0.2">
      <c r="A23" s="18">
        <v>0.21</v>
      </c>
      <c r="B23" s="69" t="s">
        <v>66</v>
      </c>
      <c r="C23" s="19" t="s">
        <v>10</v>
      </c>
      <c r="D23" s="67">
        <v>14</v>
      </c>
      <c r="E23" s="60"/>
      <c r="F23" s="68">
        <f t="shared" si="0"/>
        <v>0</v>
      </c>
      <c r="G23" s="60"/>
      <c r="H23" s="68">
        <f t="shared" si="1"/>
        <v>0</v>
      </c>
    </row>
    <row r="24" spans="1:8" ht="72" customHeight="1" x14ac:dyDescent="0.2">
      <c r="A24" s="13">
        <v>0.21</v>
      </c>
      <c r="B24" s="14" t="s">
        <v>41</v>
      </c>
      <c r="C24" s="15" t="s">
        <v>10</v>
      </c>
      <c r="D24" s="16">
        <v>1</v>
      </c>
      <c r="E24" s="59"/>
      <c r="F24" s="17">
        <f t="shared" ref="F24:F31" si="2">D24*E24</f>
        <v>0</v>
      </c>
      <c r="G24" s="59"/>
      <c r="H24" s="17">
        <f t="shared" ref="H24:H31" si="3">D24*G24</f>
        <v>0</v>
      </c>
    </row>
    <row r="25" spans="1:8" ht="84" customHeight="1" x14ac:dyDescent="0.2">
      <c r="A25" s="13">
        <v>0.21</v>
      </c>
      <c r="B25" s="14" t="s">
        <v>42</v>
      </c>
      <c r="C25" s="15" t="s">
        <v>10</v>
      </c>
      <c r="D25" s="16">
        <v>1</v>
      </c>
      <c r="E25" s="59"/>
      <c r="F25" s="17">
        <f t="shared" ref="F25" si="4">D25*E25</f>
        <v>0</v>
      </c>
      <c r="G25" s="59"/>
      <c r="H25" s="17">
        <f t="shared" ref="H25" si="5">D25*G25</f>
        <v>0</v>
      </c>
    </row>
    <row r="26" spans="1:8" ht="48" customHeight="1" x14ac:dyDescent="0.2">
      <c r="A26" s="13">
        <v>0.21</v>
      </c>
      <c r="B26" s="14" t="s">
        <v>37</v>
      </c>
      <c r="C26" s="15" t="s">
        <v>10</v>
      </c>
      <c r="D26" s="16">
        <v>14</v>
      </c>
      <c r="E26" s="59"/>
      <c r="F26" s="17">
        <f t="shared" si="2"/>
        <v>0</v>
      </c>
      <c r="G26" s="59"/>
      <c r="H26" s="17">
        <f t="shared" si="3"/>
        <v>0</v>
      </c>
    </row>
    <row r="27" spans="1:8" ht="12.75" customHeight="1" x14ac:dyDescent="0.2">
      <c r="A27" s="18">
        <v>0.21</v>
      </c>
      <c r="B27" s="14" t="s">
        <v>43</v>
      </c>
      <c r="C27" s="19" t="s">
        <v>10</v>
      </c>
      <c r="D27" s="27">
        <v>2</v>
      </c>
      <c r="E27" s="60"/>
      <c r="F27" s="62">
        <f t="shared" si="2"/>
        <v>0</v>
      </c>
      <c r="G27" s="62"/>
      <c r="H27" s="28">
        <f t="shared" si="3"/>
        <v>0</v>
      </c>
    </row>
    <row r="28" spans="1:8" ht="12.75" customHeight="1" x14ac:dyDescent="0.2">
      <c r="A28" s="18">
        <v>0.21</v>
      </c>
      <c r="B28" s="14" t="s">
        <v>44</v>
      </c>
      <c r="C28" s="19" t="s">
        <v>10</v>
      </c>
      <c r="D28" s="27">
        <v>2</v>
      </c>
      <c r="E28" s="60"/>
      <c r="F28" s="62">
        <f t="shared" ref="F28" si="6">D28*E28</f>
        <v>0</v>
      </c>
      <c r="G28" s="62"/>
      <c r="H28" s="28">
        <f t="shared" ref="H28" si="7">D28*G28</f>
        <v>0</v>
      </c>
    </row>
    <row r="29" spans="1:8" ht="24" customHeight="1" x14ac:dyDescent="0.2">
      <c r="A29" s="13">
        <v>0.21</v>
      </c>
      <c r="B29" s="14" t="s">
        <v>38</v>
      </c>
      <c r="C29" s="15" t="s">
        <v>10</v>
      </c>
      <c r="D29" s="29">
        <v>4</v>
      </c>
      <c r="E29" s="59"/>
      <c r="F29" s="63">
        <f t="shared" si="2"/>
        <v>0</v>
      </c>
      <c r="G29" s="63"/>
      <c r="H29" s="30">
        <f t="shared" si="3"/>
        <v>0</v>
      </c>
    </row>
    <row r="30" spans="1:8" ht="12.75" customHeight="1" x14ac:dyDescent="0.2">
      <c r="A30" s="18">
        <v>0.21</v>
      </c>
      <c r="B30" s="14" t="s">
        <v>45</v>
      </c>
      <c r="C30" s="19" t="s">
        <v>10</v>
      </c>
      <c r="D30" s="67">
        <v>1</v>
      </c>
      <c r="E30" s="60"/>
      <c r="F30" s="68">
        <f t="shared" ref="F30" si="8">D30*E30</f>
        <v>0</v>
      </c>
      <c r="G30" s="60"/>
      <c r="H30" s="68">
        <f t="shared" ref="H30" si="9">D30*G30</f>
        <v>0</v>
      </c>
    </row>
    <row r="31" spans="1:8" ht="12.75" customHeight="1" x14ac:dyDescent="0.2">
      <c r="A31" s="18">
        <v>0.21</v>
      </c>
      <c r="B31" s="14" t="s">
        <v>46</v>
      </c>
      <c r="C31" s="19" t="s">
        <v>10</v>
      </c>
      <c r="D31" s="67">
        <v>8</v>
      </c>
      <c r="E31" s="60"/>
      <c r="F31" s="68">
        <f t="shared" si="2"/>
        <v>0</v>
      </c>
      <c r="G31" s="60"/>
      <c r="H31" s="68">
        <f t="shared" si="3"/>
        <v>0</v>
      </c>
    </row>
    <row r="32" spans="1:8" x14ac:dyDescent="0.2">
      <c r="A32" s="21"/>
      <c r="B32" s="22" t="s">
        <v>11</v>
      </c>
      <c r="C32" s="23"/>
      <c r="D32" s="24" t="s">
        <v>9</v>
      </c>
      <c r="E32" s="25"/>
      <c r="F32" s="25"/>
      <c r="G32" s="25"/>
      <c r="H32" s="25"/>
    </row>
    <row r="33" spans="1:8" x14ac:dyDescent="0.2">
      <c r="A33" s="18">
        <v>0.21</v>
      </c>
      <c r="B33" s="26" t="s">
        <v>71</v>
      </c>
      <c r="C33" s="19" t="s">
        <v>10</v>
      </c>
      <c r="D33" s="27">
        <v>4</v>
      </c>
      <c r="E33" s="60"/>
      <c r="F33" s="28">
        <f>D33*E33</f>
        <v>0</v>
      </c>
      <c r="G33" s="62"/>
      <c r="H33" s="28">
        <f>D33*G33</f>
        <v>0</v>
      </c>
    </row>
    <row r="34" spans="1:8" x14ac:dyDescent="0.2">
      <c r="A34" s="18">
        <v>0.21</v>
      </c>
      <c r="B34" s="26" t="s">
        <v>69</v>
      </c>
      <c r="C34" s="19" t="s">
        <v>12</v>
      </c>
      <c r="D34" s="27">
        <v>3676</v>
      </c>
      <c r="E34" s="60"/>
      <c r="F34" s="28">
        <f>D34*E34</f>
        <v>0</v>
      </c>
      <c r="G34" s="62"/>
      <c r="H34" s="28">
        <f>D34*G34</f>
        <v>0</v>
      </c>
    </row>
    <row r="35" spans="1:8" x14ac:dyDescent="0.2">
      <c r="A35" s="18">
        <v>0.21</v>
      </c>
      <c r="B35" s="26" t="s">
        <v>70</v>
      </c>
      <c r="C35" s="19" t="s">
        <v>12</v>
      </c>
      <c r="D35" s="27">
        <v>1212</v>
      </c>
      <c r="E35" s="60"/>
      <c r="F35" s="28">
        <f>D35*E35</f>
        <v>0</v>
      </c>
      <c r="G35" s="62"/>
      <c r="H35" s="28">
        <f>D35*G35</f>
        <v>0</v>
      </c>
    </row>
    <row r="36" spans="1:8" ht="12.75" customHeight="1" x14ac:dyDescent="0.2">
      <c r="A36" s="18">
        <v>0.21</v>
      </c>
      <c r="B36" s="26" t="s">
        <v>36</v>
      </c>
      <c r="C36" s="19" t="s">
        <v>12</v>
      </c>
      <c r="D36" s="27">
        <v>426</v>
      </c>
      <c r="E36" s="60"/>
      <c r="F36" s="28">
        <f>D36*E36</f>
        <v>0</v>
      </c>
      <c r="G36" s="62"/>
      <c r="H36" s="28">
        <f>D36*G36</f>
        <v>0</v>
      </c>
    </row>
    <row r="37" spans="1:8" ht="12.75" customHeight="1" x14ac:dyDescent="0.2">
      <c r="A37" s="18">
        <v>0.21</v>
      </c>
      <c r="B37" s="26" t="s">
        <v>33</v>
      </c>
      <c r="C37" s="19" t="s">
        <v>12</v>
      </c>
      <c r="D37" s="27">
        <v>94</v>
      </c>
      <c r="E37" s="60"/>
      <c r="F37" s="28">
        <f>D37*E37</f>
        <v>0</v>
      </c>
      <c r="G37" s="62"/>
      <c r="H37" s="28">
        <f>D37*G37</f>
        <v>0</v>
      </c>
    </row>
    <row r="38" spans="1:8" ht="12.75" customHeight="1" x14ac:dyDescent="0.2">
      <c r="A38" s="18">
        <v>0.21</v>
      </c>
      <c r="B38" s="26" t="s">
        <v>48</v>
      </c>
      <c r="C38" s="19" t="s">
        <v>12</v>
      </c>
      <c r="D38" s="27">
        <v>4142</v>
      </c>
      <c r="E38" s="60"/>
      <c r="F38" s="28">
        <f t="shared" ref="F38:F63" si="10">D38*E38</f>
        <v>0</v>
      </c>
      <c r="G38" s="62"/>
      <c r="H38" s="28">
        <f t="shared" ref="H38:H63" si="11">D38*G38</f>
        <v>0</v>
      </c>
    </row>
    <row r="39" spans="1:8" ht="12.75" customHeight="1" x14ac:dyDescent="0.2">
      <c r="A39" s="18">
        <v>0.21</v>
      </c>
      <c r="B39" s="26" t="s">
        <v>47</v>
      </c>
      <c r="C39" s="19" t="s">
        <v>12</v>
      </c>
      <c r="D39" s="27">
        <v>285</v>
      </c>
      <c r="E39" s="60"/>
      <c r="F39" s="28">
        <f t="shared" ref="F39" si="12">D39*E39</f>
        <v>0</v>
      </c>
      <c r="G39" s="62"/>
      <c r="H39" s="28">
        <f t="shared" ref="H39" si="13">D39*G39</f>
        <v>0</v>
      </c>
    </row>
    <row r="40" spans="1:8" ht="12.75" customHeight="1" x14ac:dyDescent="0.2">
      <c r="A40" s="18">
        <v>0.21</v>
      </c>
      <c r="B40" s="26" t="s">
        <v>34</v>
      </c>
      <c r="C40" s="19" t="s">
        <v>12</v>
      </c>
      <c r="D40" s="27">
        <v>58</v>
      </c>
      <c r="E40" s="60"/>
      <c r="F40" s="28">
        <f t="shared" si="10"/>
        <v>0</v>
      </c>
      <c r="G40" s="62"/>
      <c r="H40" s="28">
        <f t="shared" si="11"/>
        <v>0</v>
      </c>
    </row>
    <row r="41" spans="1:8" ht="12.75" customHeight="1" x14ac:dyDescent="0.2">
      <c r="A41" s="18">
        <v>0.21</v>
      </c>
      <c r="B41" s="26" t="s">
        <v>13</v>
      </c>
      <c r="C41" s="19" t="s">
        <v>12</v>
      </c>
      <c r="D41" s="27">
        <v>275</v>
      </c>
      <c r="E41" s="60"/>
      <c r="F41" s="28">
        <f t="shared" si="10"/>
        <v>0</v>
      </c>
      <c r="G41" s="62"/>
      <c r="H41" s="28">
        <f t="shared" si="11"/>
        <v>0</v>
      </c>
    </row>
    <row r="42" spans="1:8" ht="12.75" customHeight="1" x14ac:dyDescent="0.2">
      <c r="A42" s="18">
        <v>0.21</v>
      </c>
      <c r="B42" s="31" t="s">
        <v>14</v>
      </c>
      <c r="C42" s="32" t="s">
        <v>10</v>
      </c>
      <c r="D42" s="33">
        <v>168</v>
      </c>
      <c r="E42" s="61"/>
      <c r="F42" s="12">
        <f t="shared" si="10"/>
        <v>0</v>
      </c>
      <c r="G42" s="61"/>
      <c r="H42" s="12">
        <f t="shared" si="11"/>
        <v>0</v>
      </c>
    </row>
    <row r="43" spans="1:8" ht="12.75" customHeight="1" x14ac:dyDescent="0.2">
      <c r="A43" s="18">
        <v>0.21</v>
      </c>
      <c r="B43" s="31" t="s">
        <v>15</v>
      </c>
      <c r="C43" s="32" t="s">
        <v>10</v>
      </c>
      <c r="D43" s="33">
        <v>56</v>
      </c>
      <c r="E43" s="61"/>
      <c r="F43" s="12">
        <f t="shared" si="10"/>
        <v>0</v>
      </c>
      <c r="G43" s="61"/>
      <c r="H43" s="12">
        <f t="shared" si="11"/>
        <v>0</v>
      </c>
    </row>
    <row r="44" spans="1:8" ht="12.75" customHeight="1" x14ac:dyDescent="0.2">
      <c r="A44" s="18">
        <v>0.21</v>
      </c>
      <c r="B44" s="31" t="s">
        <v>16</v>
      </c>
      <c r="C44" s="19" t="s">
        <v>12</v>
      </c>
      <c r="D44" s="27">
        <v>36</v>
      </c>
      <c r="E44" s="60"/>
      <c r="F44" s="28">
        <f t="shared" si="10"/>
        <v>0</v>
      </c>
      <c r="G44" s="62"/>
      <c r="H44" s="28">
        <f t="shared" si="11"/>
        <v>0</v>
      </c>
    </row>
    <row r="45" spans="1:8" ht="12.75" customHeight="1" x14ac:dyDescent="0.2">
      <c r="A45" s="18">
        <v>0.21</v>
      </c>
      <c r="B45" s="31" t="s">
        <v>32</v>
      </c>
      <c r="C45" s="19" t="s">
        <v>12</v>
      </c>
      <c r="D45" s="27">
        <v>30</v>
      </c>
      <c r="E45" s="60"/>
      <c r="F45" s="28">
        <f t="shared" si="10"/>
        <v>0</v>
      </c>
      <c r="G45" s="62"/>
      <c r="H45" s="28">
        <f t="shared" si="11"/>
        <v>0</v>
      </c>
    </row>
    <row r="46" spans="1:8" ht="12.75" customHeight="1" x14ac:dyDescent="0.2">
      <c r="A46" s="18"/>
      <c r="B46" s="31" t="s">
        <v>49</v>
      </c>
      <c r="C46" s="19"/>
      <c r="D46" s="27"/>
      <c r="E46" s="60"/>
      <c r="F46" s="28"/>
      <c r="G46" s="62"/>
      <c r="H46" s="28"/>
    </row>
    <row r="47" spans="1:8" ht="12.75" customHeight="1" x14ac:dyDescent="0.2">
      <c r="A47" s="18">
        <v>0.21</v>
      </c>
      <c r="B47" s="31" t="s">
        <v>50</v>
      </c>
      <c r="C47" s="19" t="s">
        <v>12</v>
      </c>
      <c r="D47" s="27">
        <v>213</v>
      </c>
      <c r="E47" s="60"/>
      <c r="F47" s="28">
        <f t="shared" ref="F47:F48" si="14">D47*E47</f>
        <v>0</v>
      </c>
      <c r="G47" s="62"/>
      <c r="H47" s="28">
        <f t="shared" ref="H47:H48" si="15">D47*G47</f>
        <v>0</v>
      </c>
    </row>
    <row r="48" spans="1:8" ht="12.75" customHeight="1" x14ac:dyDescent="0.2">
      <c r="A48" s="18">
        <v>0.21</v>
      </c>
      <c r="B48" s="31" t="s">
        <v>51</v>
      </c>
      <c r="C48" s="19" t="s">
        <v>12</v>
      </c>
      <c r="D48" s="27">
        <v>54</v>
      </c>
      <c r="E48" s="60"/>
      <c r="F48" s="28">
        <f t="shared" si="14"/>
        <v>0</v>
      </c>
      <c r="G48" s="62"/>
      <c r="H48" s="28">
        <f t="shared" si="15"/>
        <v>0</v>
      </c>
    </row>
    <row r="49" spans="1:8" s="58" customFormat="1" ht="12.75" customHeight="1" x14ac:dyDescent="0.2">
      <c r="A49" s="18"/>
      <c r="B49" s="31" t="s">
        <v>52</v>
      </c>
      <c r="C49" s="19"/>
      <c r="D49" s="27"/>
      <c r="E49" s="60"/>
      <c r="F49" s="28"/>
      <c r="G49" s="62"/>
      <c r="H49" s="28"/>
    </row>
    <row r="50" spans="1:8" s="58" customFormat="1" ht="12.75" customHeight="1" x14ac:dyDescent="0.2">
      <c r="A50" s="18">
        <v>0.21</v>
      </c>
      <c r="B50" s="31" t="s">
        <v>53</v>
      </c>
      <c r="C50" s="19" t="s">
        <v>12</v>
      </c>
      <c r="D50" s="27">
        <v>196</v>
      </c>
      <c r="E50" s="60"/>
      <c r="F50" s="28">
        <f t="shared" si="10"/>
        <v>0</v>
      </c>
      <c r="G50" s="62"/>
      <c r="H50" s="28">
        <f t="shared" si="11"/>
        <v>0</v>
      </c>
    </row>
    <row r="51" spans="1:8" s="58" customFormat="1" ht="12.75" customHeight="1" x14ac:dyDescent="0.2">
      <c r="A51" s="18">
        <v>0.21</v>
      </c>
      <c r="B51" s="31" t="s">
        <v>54</v>
      </c>
      <c r="C51" s="19" t="s">
        <v>12</v>
      </c>
      <c r="D51" s="27">
        <v>51</v>
      </c>
      <c r="E51" s="60"/>
      <c r="F51" s="28">
        <f t="shared" si="10"/>
        <v>0</v>
      </c>
      <c r="G51" s="62"/>
      <c r="H51" s="28">
        <f t="shared" si="11"/>
        <v>0</v>
      </c>
    </row>
    <row r="52" spans="1:8" ht="12.75" customHeight="1" x14ac:dyDescent="0.2">
      <c r="A52" s="18">
        <v>0.21</v>
      </c>
      <c r="B52" s="31" t="s">
        <v>55</v>
      </c>
      <c r="C52" s="19" t="s">
        <v>10</v>
      </c>
      <c r="D52" s="27">
        <v>36</v>
      </c>
      <c r="E52" s="60"/>
      <c r="F52" s="28">
        <f t="shared" si="10"/>
        <v>0</v>
      </c>
      <c r="G52" s="62"/>
      <c r="H52" s="28">
        <f t="shared" si="11"/>
        <v>0</v>
      </c>
    </row>
    <row r="53" spans="1:8" ht="24" customHeight="1" x14ac:dyDescent="0.2">
      <c r="A53" s="13">
        <v>0.21</v>
      </c>
      <c r="B53" s="31" t="s">
        <v>56</v>
      </c>
      <c r="C53" s="15" t="s">
        <v>12</v>
      </c>
      <c r="D53" s="29">
        <v>417</v>
      </c>
      <c r="E53" s="59"/>
      <c r="F53" s="30">
        <f t="shared" ref="F53:F54" si="16">D53*E53</f>
        <v>0</v>
      </c>
      <c r="G53" s="63"/>
      <c r="H53" s="30">
        <f t="shared" ref="H53:H54" si="17">D53*G53</f>
        <v>0</v>
      </c>
    </row>
    <row r="54" spans="1:8" ht="12.75" customHeight="1" x14ac:dyDescent="0.2">
      <c r="A54" s="18">
        <v>0.21</v>
      </c>
      <c r="B54" s="31" t="s">
        <v>57</v>
      </c>
      <c r="C54" s="19" t="s">
        <v>12</v>
      </c>
      <c r="D54" s="27">
        <v>417</v>
      </c>
      <c r="E54" s="60"/>
      <c r="F54" s="28">
        <f t="shared" si="16"/>
        <v>0</v>
      </c>
      <c r="G54" s="62"/>
      <c r="H54" s="28">
        <f t="shared" si="17"/>
        <v>0</v>
      </c>
    </row>
    <row r="55" spans="1:8" ht="12.75" customHeight="1" x14ac:dyDescent="0.2">
      <c r="A55" s="18"/>
      <c r="B55" s="31" t="s">
        <v>58</v>
      </c>
      <c r="C55" s="19"/>
      <c r="D55" s="27"/>
      <c r="E55" s="60"/>
      <c r="F55" s="28"/>
      <c r="G55" s="62"/>
      <c r="H55" s="28"/>
    </row>
    <row r="56" spans="1:8" ht="12.75" customHeight="1" x14ac:dyDescent="0.2">
      <c r="A56" s="18">
        <v>0.21</v>
      </c>
      <c r="B56" s="31" t="s">
        <v>59</v>
      </c>
      <c r="C56" s="19" t="s">
        <v>10</v>
      </c>
      <c r="D56" s="27">
        <v>658</v>
      </c>
      <c r="E56" s="60"/>
      <c r="F56" s="28">
        <f t="shared" ref="F56:F57" si="18">D56*E56</f>
        <v>0</v>
      </c>
      <c r="G56" s="62"/>
      <c r="H56" s="28">
        <f t="shared" ref="H56:H57" si="19">D56*G56</f>
        <v>0</v>
      </c>
    </row>
    <row r="57" spans="1:8" ht="12.75" customHeight="1" x14ac:dyDescent="0.2">
      <c r="A57" s="18">
        <v>0.21</v>
      </c>
      <c r="B57" s="31" t="s">
        <v>60</v>
      </c>
      <c r="C57" s="19" t="s">
        <v>10</v>
      </c>
      <c r="D57" s="27">
        <v>145</v>
      </c>
      <c r="E57" s="60"/>
      <c r="F57" s="28">
        <f t="shared" si="18"/>
        <v>0</v>
      </c>
      <c r="G57" s="62"/>
      <c r="H57" s="28">
        <f t="shared" si="19"/>
        <v>0</v>
      </c>
    </row>
    <row r="58" spans="1:8" ht="12.75" customHeight="1" x14ac:dyDescent="0.2">
      <c r="A58" s="18">
        <v>0.21</v>
      </c>
      <c r="B58" s="31" t="s">
        <v>61</v>
      </c>
      <c r="C58" s="19" t="s">
        <v>10</v>
      </c>
      <c r="D58" s="27">
        <v>14</v>
      </c>
      <c r="E58" s="60"/>
      <c r="F58" s="28">
        <f t="shared" si="10"/>
        <v>0</v>
      </c>
      <c r="G58" s="62"/>
      <c r="H58" s="28">
        <f t="shared" si="11"/>
        <v>0</v>
      </c>
    </row>
    <row r="59" spans="1:8" ht="24" customHeight="1" x14ac:dyDescent="0.2">
      <c r="A59" s="13">
        <v>0.21</v>
      </c>
      <c r="B59" s="26" t="s">
        <v>62</v>
      </c>
      <c r="C59" s="15" t="s">
        <v>10</v>
      </c>
      <c r="D59" s="29">
        <v>1</v>
      </c>
      <c r="E59" s="59"/>
      <c r="F59" s="30">
        <f>D59*E59</f>
        <v>0</v>
      </c>
      <c r="G59" s="63"/>
      <c r="H59" s="30">
        <f>D59*G59</f>
        <v>0</v>
      </c>
    </row>
    <row r="60" spans="1:8" ht="24" customHeight="1" x14ac:dyDescent="0.2">
      <c r="A60" s="13">
        <v>0.21</v>
      </c>
      <c r="B60" s="26" t="s">
        <v>63</v>
      </c>
      <c r="C60" s="15" t="s">
        <v>10</v>
      </c>
      <c r="D60" s="29">
        <v>1</v>
      </c>
      <c r="E60" s="59"/>
      <c r="F60" s="30">
        <f>D60*E60</f>
        <v>0</v>
      </c>
      <c r="G60" s="63"/>
      <c r="H60" s="30">
        <f>D60*G60</f>
        <v>0</v>
      </c>
    </row>
    <row r="61" spans="1:8" ht="36" customHeight="1" x14ac:dyDescent="0.2">
      <c r="A61" s="13">
        <v>0.21</v>
      </c>
      <c r="B61" s="31" t="s">
        <v>64</v>
      </c>
      <c r="C61" s="15" t="s">
        <v>10</v>
      </c>
      <c r="D61" s="29">
        <v>4</v>
      </c>
      <c r="E61" s="59"/>
      <c r="F61" s="30">
        <f t="shared" si="10"/>
        <v>0</v>
      </c>
      <c r="G61" s="63"/>
      <c r="H61" s="30">
        <f t="shared" si="11"/>
        <v>0</v>
      </c>
    </row>
    <row r="62" spans="1:8" ht="12.75" customHeight="1" x14ac:dyDescent="0.2">
      <c r="A62" s="18">
        <v>0.21</v>
      </c>
      <c r="B62" s="31" t="s">
        <v>17</v>
      </c>
      <c r="C62" s="19" t="s">
        <v>10</v>
      </c>
      <c r="D62" s="27">
        <v>2</v>
      </c>
      <c r="E62" s="60"/>
      <c r="F62" s="28">
        <f t="shared" si="10"/>
        <v>0</v>
      </c>
      <c r="G62" s="62"/>
      <c r="H62" s="28">
        <f t="shared" si="11"/>
        <v>0</v>
      </c>
    </row>
    <row r="63" spans="1:8" ht="12.75" customHeight="1" thickBot="1" x14ac:dyDescent="0.25">
      <c r="A63" s="18">
        <v>0.21</v>
      </c>
      <c r="B63" s="26" t="s">
        <v>18</v>
      </c>
      <c r="C63" s="32" t="s">
        <v>10</v>
      </c>
      <c r="D63" s="33">
        <v>1</v>
      </c>
      <c r="E63" s="61"/>
      <c r="F63" s="12">
        <f t="shared" si="10"/>
        <v>0</v>
      </c>
      <c r="G63" s="61"/>
      <c r="H63" s="12">
        <f t="shared" si="11"/>
        <v>0</v>
      </c>
    </row>
    <row r="64" spans="1:8" x14ac:dyDescent="0.2">
      <c r="A64" s="34"/>
      <c r="B64" s="35" t="s">
        <v>19</v>
      </c>
      <c r="C64" s="36"/>
      <c r="D64" s="37" t="s">
        <v>9</v>
      </c>
      <c r="E64" s="36"/>
      <c r="F64" s="36"/>
      <c r="G64" s="36"/>
      <c r="H64" s="36"/>
    </row>
    <row r="65" spans="1:8" ht="12.75" customHeight="1" x14ac:dyDescent="0.2">
      <c r="A65" s="38">
        <v>0.21</v>
      </c>
      <c r="B65" s="39" t="s">
        <v>20</v>
      </c>
      <c r="C65" s="40"/>
      <c r="D65" s="11" t="s">
        <v>9</v>
      </c>
      <c r="E65" s="41"/>
      <c r="F65" s="42"/>
      <c r="G65" s="42"/>
      <c r="H65" s="12"/>
    </row>
    <row r="66" spans="1:8" ht="12.75" customHeight="1" x14ac:dyDescent="0.2">
      <c r="A66" s="38">
        <v>0.21</v>
      </c>
      <c r="B66" s="20" t="s">
        <v>21</v>
      </c>
      <c r="C66" s="43"/>
      <c r="D66" s="11" t="s">
        <v>9</v>
      </c>
      <c r="E66" s="12"/>
      <c r="F66" s="12"/>
      <c r="G66" s="12"/>
      <c r="H66" s="12"/>
    </row>
    <row r="67" spans="1:8" ht="12.75" customHeight="1" x14ac:dyDescent="0.2">
      <c r="A67" s="38">
        <v>0.21</v>
      </c>
      <c r="B67" s="20" t="s">
        <v>22</v>
      </c>
      <c r="C67" s="43"/>
      <c r="D67" s="11" t="s">
        <v>9</v>
      </c>
      <c r="E67" s="12"/>
      <c r="F67" s="12"/>
      <c r="G67" s="12"/>
      <c r="H67" s="12"/>
    </row>
    <row r="68" spans="1:8" ht="12.75" customHeight="1" x14ac:dyDescent="0.2">
      <c r="A68" s="38">
        <v>0.21</v>
      </c>
      <c r="B68" s="20" t="s">
        <v>23</v>
      </c>
      <c r="C68" s="43"/>
      <c r="D68" s="11" t="s">
        <v>9</v>
      </c>
      <c r="E68" s="12"/>
      <c r="F68" s="12"/>
      <c r="G68" s="12"/>
      <c r="H68" s="12"/>
    </row>
    <row r="69" spans="1:8" ht="12.75" customHeight="1" x14ac:dyDescent="0.2">
      <c r="A69" s="38">
        <v>0.21</v>
      </c>
      <c r="B69" s="20" t="s">
        <v>24</v>
      </c>
      <c r="C69" s="44" t="s">
        <v>25</v>
      </c>
      <c r="D69" s="27">
        <v>24</v>
      </c>
      <c r="E69" s="12"/>
      <c r="F69" s="12"/>
      <c r="G69" s="12"/>
      <c r="H69" s="64"/>
    </row>
    <row r="70" spans="1:8" ht="12.75" customHeight="1" x14ac:dyDescent="0.2">
      <c r="A70" s="38">
        <v>0.21</v>
      </c>
      <c r="B70" s="20" t="s">
        <v>72</v>
      </c>
      <c r="C70" s="44" t="s">
        <v>25</v>
      </c>
      <c r="D70" s="27">
        <v>4</v>
      </c>
      <c r="E70" s="12"/>
      <c r="F70" s="12"/>
      <c r="G70" s="12"/>
      <c r="H70" s="64"/>
    </row>
    <row r="71" spans="1:8" ht="12.75" customHeight="1" x14ac:dyDescent="0.2">
      <c r="A71" s="38">
        <v>0.21</v>
      </c>
      <c r="B71" s="20" t="s">
        <v>65</v>
      </c>
      <c r="C71" s="44" t="s">
        <v>25</v>
      </c>
      <c r="D71" s="65">
        <v>16</v>
      </c>
      <c r="E71" s="12"/>
      <c r="F71" s="12"/>
      <c r="G71" s="12"/>
      <c r="H71" s="64"/>
    </row>
    <row r="72" spans="1:8" ht="12.75" customHeight="1" x14ac:dyDescent="0.2">
      <c r="A72" s="38">
        <v>0.21</v>
      </c>
      <c r="B72" s="20" t="s">
        <v>26</v>
      </c>
      <c r="C72" s="44" t="s">
        <v>25</v>
      </c>
      <c r="D72" s="27">
        <v>16</v>
      </c>
      <c r="E72" s="12"/>
      <c r="F72" s="12"/>
      <c r="G72" s="12"/>
      <c r="H72" s="64"/>
    </row>
    <row r="73" spans="1:8" ht="12.75" customHeight="1" x14ac:dyDescent="0.2">
      <c r="A73" s="38">
        <v>0.21</v>
      </c>
      <c r="B73" s="20" t="s">
        <v>35</v>
      </c>
      <c r="C73" s="44"/>
      <c r="D73" s="27"/>
      <c r="E73" s="12"/>
      <c r="F73" s="12"/>
      <c r="G73" s="12"/>
      <c r="H73" s="64"/>
    </row>
    <row r="74" spans="1:8" ht="12.75" customHeight="1" x14ac:dyDescent="0.2">
      <c r="A74" s="38">
        <v>0.21</v>
      </c>
      <c r="B74" s="20" t="s">
        <v>27</v>
      </c>
      <c r="C74" s="44" t="s">
        <v>25</v>
      </c>
      <c r="D74" s="27">
        <v>32</v>
      </c>
      <c r="E74" s="12"/>
      <c r="F74" s="12"/>
      <c r="G74" s="12"/>
      <c r="H74" s="64"/>
    </row>
    <row r="75" spans="1:8" ht="12.75" customHeight="1" x14ac:dyDescent="0.2">
      <c r="A75" s="38">
        <v>0.21</v>
      </c>
      <c r="B75" s="20" t="s">
        <v>28</v>
      </c>
      <c r="C75" s="43"/>
      <c r="D75" s="11" t="s">
        <v>9</v>
      </c>
      <c r="E75" s="12"/>
      <c r="F75" s="12"/>
      <c r="G75" s="12"/>
      <c r="H75" s="66"/>
    </row>
    <row r="76" spans="1:8" ht="12.75" customHeight="1" x14ac:dyDescent="0.2">
      <c r="A76" s="45"/>
      <c r="B76" s="46" t="s">
        <v>29</v>
      </c>
      <c r="C76" s="47"/>
      <c r="D76" s="24" t="s">
        <v>9</v>
      </c>
      <c r="E76" s="48"/>
      <c r="F76" s="48"/>
      <c r="G76" s="48"/>
      <c r="H76" s="52">
        <f>SUM(H65:H75)</f>
        <v>0</v>
      </c>
    </row>
    <row r="77" spans="1:8" ht="12.75" customHeight="1" x14ac:dyDescent="0.2">
      <c r="A77" s="49"/>
      <c r="B77" s="20" t="s">
        <v>30</v>
      </c>
      <c r="C77" s="50"/>
      <c r="D77" s="51" t="s">
        <v>9</v>
      </c>
      <c r="E77" s="52"/>
      <c r="F77" s="52"/>
      <c r="G77" s="52"/>
      <c r="H77" s="42">
        <f>H76*21%</f>
        <v>0</v>
      </c>
    </row>
    <row r="78" spans="1:8" ht="12.75" customHeight="1" thickBot="1" x14ac:dyDescent="0.25">
      <c r="A78" s="53"/>
      <c r="B78" s="54" t="s">
        <v>31</v>
      </c>
      <c r="C78" s="55"/>
      <c r="D78" s="56" t="s">
        <v>9</v>
      </c>
      <c r="E78" s="57"/>
      <c r="F78" s="57"/>
      <c r="G78" s="57"/>
      <c r="H78" s="57">
        <f>SUM(H76:H77)</f>
        <v>0</v>
      </c>
    </row>
  </sheetData>
  <sheetProtection selectLockedCells="1" selectUnlockedCells="1"/>
  <pageMargins left="0.59027777777777779" right="0.2361111111111111" top="0.31527777777777777" bottom="0.55138888888888893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r:id="rId5">
            <anchor moveWithCells="1">
              <from>
                <xdr:col>0</xdr:col>
                <xdr:colOff>19050</xdr:colOff>
                <xdr:row>4</xdr:row>
                <xdr:rowOff>104775</xdr:rowOff>
              </from>
              <to>
                <xdr:col>7</xdr:col>
                <xdr:colOff>619125</xdr:colOff>
                <xdr:row>17</xdr:row>
                <xdr:rowOff>114300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DHP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Fedra</dc:creator>
  <cp:lastModifiedBy>Vondra Lukáš</cp:lastModifiedBy>
  <cp:lastPrinted>2018-10-16T06:20:49Z</cp:lastPrinted>
  <dcterms:created xsi:type="dcterms:W3CDTF">2017-01-13T12:29:01Z</dcterms:created>
  <dcterms:modified xsi:type="dcterms:W3CDTF">2018-11-23T11:11:28Z</dcterms:modified>
</cp:coreProperties>
</file>