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521" yWindow="65521" windowWidth="9720" windowHeight="13005" firstSheet="1" activeTab="1"/>
  </bookViews>
  <sheets>
    <sheet name="ČEPRO monitoring 2016-2018" sheetId="13" r:id="rId1"/>
    <sheet name="Paušální CENY 2019-2022 ČS" sheetId="11" r:id="rId2"/>
    <sheet name="Paušální CENY 2019-2022 DS" sheetId="12" r:id="rId3"/>
    <sheet name="Jednotkové ceny 2019-2022" sheetId="8" r:id="rId4"/>
  </sheets>
  <definedNames/>
  <calcPr calcId="145621"/>
</workbook>
</file>

<file path=xl/sharedStrings.xml><?xml version="1.0" encoding="utf-8"?>
<sst xmlns="http://schemas.openxmlformats.org/spreadsheetml/2006/main" count="102" uniqueCount="81">
  <si>
    <t>POLOŽKA</t>
  </si>
  <si>
    <t>JEDNOTKOVÁ CENA                  (cena za 1 ks bez DPH)</t>
  </si>
  <si>
    <r>
      <t xml:space="preserve">lab. stanovení  </t>
    </r>
    <r>
      <rPr>
        <b/>
        <sz val="10"/>
        <color theme="1"/>
        <rFont val="Arial"/>
        <family val="2"/>
      </rPr>
      <t>NEL</t>
    </r>
  </si>
  <si>
    <r>
      <t xml:space="preserve">lab. stanovení  </t>
    </r>
    <r>
      <rPr>
        <b/>
        <sz val="10"/>
        <color theme="1"/>
        <rFont val="Arial"/>
        <family val="2"/>
      </rPr>
      <t>C</t>
    </r>
    <r>
      <rPr>
        <b/>
        <vertAlign val="subscript"/>
        <sz val="10"/>
        <color theme="1"/>
        <rFont val="Arial"/>
        <family val="2"/>
      </rPr>
      <t>10</t>
    </r>
    <r>
      <rPr>
        <b/>
        <sz val="10"/>
        <color theme="1"/>
        <rFont val="Arial"/>
        <family val="2"/>
      </rPr>
      <t>-C</t>
    </r>
    <r>
      <rPr>
        <b/>
        <vertAlign val="subscript"/>
        <sz val="10"/>
        <color theme="1"/>
        <rFont val="Arial"/>
        <family val="2"/>
      </rPr>
      <t>40</t>
    </r>
  </si>
  <si>
    <r>
      <t xml:space="preserve">lab. stanovení  </t>
    </r>
    <r>
      <rPr>
        <b/>
        <sz val="10"/>
        <color theme="1"/>
        <rFont val="Arial"/>
        <family val="2"/>
      </rPr>
      <t>NL suš. (105°C)</t>
    </r>
  </si>
  <si>
    <r>
      <t xml:space="preserve">lab. stanovení  </t>
    </r>
    <r>
      <rPr>
        <b/>
        <sz val="10"/>
        <color theme="1"/>
        <rFont val="Arial"/>
        <family val="2"/>
      </rPr>
      <t>CHSK</t>
    </r>
    <r>
      <rPr>
        <b/>
        <vertAlign val="subscript"/>
        <sz val="10"/>
        <color theme="1"/>
        <rFont val="Arial"/>
        <family val="2"/>
      </rPr>
      <t>Cr</t>
    </r>
  </si>
  <si>
    <r>
      <t xml:space="preserve">lab. stanovení  </t>
    </r>
    <r>
      <rPr>
        <b/>
        <sz val="10"/>
        <color theme="1"/>
        <rFont val="Arial"/>
        <family val="2"/>
      </rPr>
      <t>BSK</t>
    </r>
    <r>
      <rPr>
        <b/>
        <vertAlign val="subscript"/>
        <sz val="10"/>
        <color theme="1"/>
        <rFont val="Arial"/>
        <family val="2"/>
      </rPr>
      <t>5</t>
    </r>
  </si>
  <si>
    <r>
      <t xml:space="preserve">lab. stanovení  </t>
    </r>
    <r>
      <rPr>
        <b/>
        <sz val="10"/>
        <color theme="1"/>
        <rFont val="Arial"/>
        <family val="2"/>
      </rPr>
      <t>pH</t>
    </r>
  </si>
  <si>
    <r>
      <t xml:space="preserve">lab. stanovení </t>
    </r>
    <r>
      <rPr>
        <b/>
        <sz val="10"/>
        <color theme="1"/>
        <rFont val="Arial"/>
        <family val="2"/>
      </rPr>
      <t>RL  suš. (105°C)</t>
    </r>
  </si>
  <si>
    <r>
      <t xml:space="preserve">lab. stanovení  </t>
    </r>
    <r>
      <rPr>
        <b/>
        <sz val="10"/>
        <color theme="1"/>
        <rFont val="Arial"/>
        <family val="2"/>
      </rPr>
      <t>BTEX</t>
    </r>
  </si>
  <si>
    <r>
      <t xml:space="preserve">lab. stanovení  </t>
    </r>
    <r>
      <rPr>
        <b/>
        <sz val="10"/>
        <color theme="1"/>
        <rFont val="Arial"/>
        <family val="2"/>
      </rPr>
      <t>MTBE</t>
    </r>
  </si>
  <si>
    <r>
      <t xml:space="preserve">lab. stanovení  </t>
    </r>
    <r>
      <rPr>
        <b/>
        <sz val="10"/>
        <color theme="1"/>
        <rFont val="Arial"/>
        <family val="2"/>
      </rPr>
      <t>N-NH</t>
    </r>
    <r>
      <rPr>
        <b/>
        <vertAlign val="subscript"/>
        <sz val="10"/>
        <color theme="1"/>
        <rFont val="Arial"/>
        <family val="2"/>
      </rPr>
      <t>4</t>
    </r>
  </si>
  <si>
    <r>
      <t xml:space="preserve">lab. stanovení  </t>
    </r>
    <r>
      <rPr>
        <b/>
        <sz val="10"/>
        <color theme="1"/>
        <rFont val="Arial"/>
        <family val="2"/>
      </rPr>
      <t>N</t>
    </r>
    <r>
      <rPr>
        <b/>
        <vertAlign val="subscript"/>
        <sz val="10"/>
        <color theme="1"/>
        <rFont val="Arial"/>
        <family val="2"/>
      </rPr>
      <t>celk</t>
    </r>
  </si>
  <si>
    <r>
      <t xml:space="preserve">lab. stanovení  </t>
    </r>
    <r>
      <rPr>
        <b/>
        <sz val="10"/>
        <color theme="1"/>
        <rFont val="Arial"/>
        <family val="2"/>
      </rPr>
      <t>P</t>
    </r>
    <r>
      <rPr>
        <b/>
        <vertAlign val="subscript"/>
        <sz val="10"/>
        <color theme="1"/>
        <rFont val="Arial"/>
        <family val="2"/>
      </rPr>
      <t>celk</t>
    </r>
  </si>
  <si>
    <r>
      <t xml:space="preserve">lab. stanovení </t>
    </r>
    <r>
      <rPr>
        <b/>
        <sz val="10"/>
        <color theme="1"/>
        <rFont val="Arial"/>
        <family val="2"/>
      </rPr>
      <t>pitná voda - krácený</t>
    </r>
  </si>
  <si>
    <r>
      <t xml:space="preserve">lab. stanovení </t>
    </r>
    <r>
      <rPr>
        <b/>
        <sz val="10"/>
        <color theme="1"/>
        <rFont val="Arial"/>
        <family val="2"/>
      </rPr>
      <t>pitná voda - úplný</t>
    </r>
  </si>
  <si>
    <r>
      <t xml:space="preserve">odběr vzorku </t>
    </r>
    <r>
      <rPr>
        <b/>
        <sz val="10"/>
        <color theme="1"/>
        <rFont val="Arial"/>
        <family val="2"/>
      </rPr>
      <t>prostý (bodový)</t>
    </r>
  </si>
  <si>
    <r>
      <t xml:space="preserve">odběr vzorku </t>
    </r>
    <r>
      <rPr>
        <b/>
        <sz val="10"/>
        <color theme="1"/>
        <rFont val="Arial"/>
        <family val="2"/>
      </rPr>
      <t>dynamický</t>
    </r>
  </si>
  <si>
    <r>
      <t xml:space="preserve">odběr vzorku </t>
    </r>
    <r>
      <rPr>
        <b/>
        <sz val="10"/>
        <color theme="1"/>
        <rFont val="Arial"/>
        <family val="2"/>
      </rPr>
      <t xml:space="preserve">2 hodinnový směsný </t>
    </r>
  </si>
  <si>
    <r>
      <t xml:space="preserve">lab. stanovení  </t>
    </r>
    <r>
      <rPr>
        <b/>
        <sz val="10"/>
        <color theme="1"/>
        <rFont val="Arial"/>
        <family val="2"/>
      </rPr>
      <t xml:space="preserve">aktivita  α </t>
    </r>
  </si>
  <si>
    <r>
      <t xml:space="preserve">lab. stanovení  </t>
    </r>
    <r>
      <rPr>
        <b/>
        <sz val="10"/>
        <color theme="1"/>
        <rFont val="Arial"/>
        <family val="2"/>
      </rPr>
      <t xml:space="preserve">aktivita β </t>
    </r>
  </si>
  <si>
    <r>
      <t xml:space="preserve">lab. stanovení  </t>
    </r>
    <r>
      <rPr>
        <b/>
        <sz val="10"/>
        <color theme="1"/>
        <rFont val="Arial"/>
        <family val="2"/>
      </rPr>
      <t xml:space="preserve">radon </t>
    </r>
  </si>
  <si>
    <t>JEDNOTKOVÉ CENY PRO LABORATORNÍ STANOVENÍ</t>
  </si>
  <si>
    <t>JEDNOTKOVÉ CENY PRO OSTATNÍ SLUŽBY</t>
  </si>
  <si>
    <r>
      <rPr>
        <b/>
        <sz val="10"/>
        <color theme="1"/>
        <rFont val="Arial"/>
        <family val="2"/>
      </rPr>
      <t>interpretace výsledků</t>
    </r>
    <r>
      <rPr>
        <sz val="10"/>
        <color theme="1"/>
        <rFont val="Arial"/>
        <family val="2"/>
      </rPr>
      <t xml:space="preserve"> (distribuce laboratorních protokolů)</t>
    </r>
  </si>
  <si>
    <r>
      <rPr>
        <b/>
        <sz val="10"/>
        <color theme="1"/>
        <rFont val="Arial"/>
        <family val="2"/>
      </rPr>
      <t>vkládání protokolů</t>
    </r>
    <r>
      <rPr>
        <sz val="10"/>
        <color theme="1"/>
        <rFont val="Arial"/>
        <family val="2"/>
      </rPr>
      <t xml:space="preserve"> do el. databáze objednatele (systém MONTI pro ČS)</t>
    </r>
  </si>
  <si>
    <r>
      <rPr>
        <b/>
        <sz val="10"/>
        <color theme="1"/>
        <rFont val="Arial"/>
        <family val="2"/>
      </rPr>
      <t>vzorkovnice</t>
    </r>
    <r>
      <rPr>
        <sz val="10"/>
        <color theme="1"/>
        <rFont val="Arial"/>
        <family val="2"/>
      </rPr>
      <t xml:space="preserve"> - příprava a pronájem </t>
    </r>
  </si>
  <si>
    <r>
      <rPr>
        <b/>
        <sz val="10"/>
        <color theme="1"/>
        <rFont val="Arial"/>
        <family val="2"/>
      </rPr>
      <t>PiVo</t>
    </r>
    <r>
      <rPr>
        <sz val="10"/>
        <color theme="1"/>
        <rFont val="Arial"/>
        <family val="2"/>
      </rPr>
      <t xml:space="preserve"> - předávání výsledků do registru hygienické služby </t>
    </r>
  </si>
  <si>
    <r>
      <rPr>
        <b/>
        <sz val="10"/>
        <color theme="1"/>
        <rFont val="Arial"/>
        <family val="2"/>
      </rPr>
      <t>doprava</t>
    </r>
    <r>
      <rPr>
        <sz val="10"/>
        <color theme="1"/>
        <rFont val="Arial"/>
        <family val="2"/>
      </rPr>
      <t xml:space="preserve"> - náklady Kč / 1 km</t>
    </r>
  </si>
  <si>
    <r>
      <t xml:space="preserve">lab. stanovení  </t>
    </r>
    <r>
      <rPr>
        <b/>
        <sz val="10"/>
        <color theme="1"/>
        <rFont val="Arial"/>
        <family val="2"/>
      </rPr>
      <t xml:space="preserve"> Fe celkové</t>
    </r>
  </si>
  <si>
    <r>
      <t xml:space="preserve">lab. stanovení  </t>
    </r>
    <r>
      <rPr>
        <b/>
        <sz val="10"/>
        <color theme="1"/>
        <rFont val="Arial"/>
        <family val="2"/>
      </rPr>
      <t xml:space="preserve"> Fe </t>
    </r>
    <r>
      <rPr>
        <b/>
        <vertAlign val="superscript"/>
        <sz val="10"/>
        <color theme="1"/>
        <rFont val="Arial"/>
        <family val="2"/>
      </rPr>
      <t>2+</t>
    </r>
  </si>
  <si>
    <r>
      <t xml:space="preserve">lab. stanovení  </t>
    </r>
    <r>
      <rPr>
        <b/>
        <sz val="10"/>
        <color theme="1"/>
        <rFont val="Arial"/>
        <family val="2"/>
      </rPr>
      <t xml:space="preserve"> Fe </t>
    </r>
    <r>
      <rPr>
        <b/>
        <vertAlign val="superscript"/>
        <sz val="10"/>
        <color theme="1"/>
        <rFont val="Arial"/>
        <family val="2"/>
      </rPr>
      <t>3+</t>
    </r>
  </si>
  <si>
    <r>
      <t xml:space="preserve">lab. stanovení  </t>
    </r>
    <r>
      <rPr>
        <b/>
        <sz val="10"/>
        <color theme="1"/>
        <rFont val="Arial"/>
        <family val="2"/>
      </rPr>
      <t>EL</t>
    </r>
  </si>
  <si>
    <t>stanovení sušiny</t>
  </si>
  <si>
    <t>Jednotka</t>
  </si>
  <si>
    <t>Cena za jednotku v Kč bez DPH</t>
  </si>
  <si>
    <t>Nabídková cena za celé období v Kč bez DPH</t>
  </si>
  <si>
    <t>1 ČS/ kalendářní rok</t>
  </si>
  <si>
    <t>Název naceňované položky</t>
  </si>
  <si>
    <t>Naceňovaná lokalita</t>
  </si>
  <si>
    <t>Odběry vzorků povrchové, podzemní a odpadní vody</t>
  </si>
  <si>
    <t>1 lokalita/kalendářní rok</t>
  </si>
  <si>
    <t>S2 Jih Třemošná</t>
  </si>
  <si>
    <t>Sklad Třemošná</t>
  </si>
  <si>
    <t>Sklad Hájek</t>
  </si>
  <si>
    <t>Sklad Bělčice</t>
  </si>
  <si>
    <t>Rekreační středisko Picina</t>
  </si>
  <si>
    <t>Lokalita Vráto</t>
  </si>
  <si>
    <t>Sklad Smyslov</t>
  </si>
  <si>
    <t>Sklad Včelná</t>
  </si>
  <si>
    <t>S4 Sever Roudnice</t>
  </si>
  <si>
    <t>Sklad Hněvice</t>
  </si>
  <si>
    <t>Sklad Mstětice</t>
  </si>
  <si>
    <t>Sklad Cerekvice</t>
  </si>
  <si>
    <t>Sklad Nové Město</t>
  </si>
  <si>
    <t>S9 Střed Střelice</t>
  </si>
  <si>
    <t>Sklad Střelice</t>
  </si>
  <si>
    <t>Sklad Velká Bíteš</t>
  </si>
  <si>
    <t>Sklad Šlapanov</t>
  </si>
  <si>
    <t>Sklad Loukov</t>
  </si>
  <si>
    <t>Sklad Sedlnice</t>
  </si>
  <si>
    <t>Sklad Plešovec</t>
  </si>
  <si>
    <t>Sklad Klobouky</t>
  </si>
  <si>
    <t>Nabídková cena celkem v Kč bez DPH</t>
  </si>
  <si>
    <t>za jeden kalendářní rok</t>
  </si>
  <si>
    <t>za dobu trvání smlouvy</t>
  </si>
  <si>
    <t>Čerpací stanice</t>
  </si>
  <si>
    <t>Sklady</t>
  </si>
  <si>
    <t>Nabídková cena pro lokality společnosti ČEPRO a.s. pro období 2016-2018</t>
  </si>
  <si>
    <t>POLOŽKOVÁ KALKULACE JEDNOTKOVÝCH CEN - na období 2019 - 2022</t>
  </si>
  <si>
    <t>Roční nabídkové ceny pro období 2019-2022</t>
  </si>
  <si>
    <t>Roční nabídkové ceny pro lokality společnosti ČEPRO a.s. pro období 2019-2022</t>
  </si>
  <si>
    <t>Počet jednotek pro účely zpracování nabídkové ceny (v položkách za kalendářní rok)</t>
  </si>
  <si>
    <t>Odběry vzorků pitné vody (1x za rok krácený, 1x za 2 roky úplný)</t>
  </si>
  <si>
    <t>Příloha č. 6a ZD č.: 165/18/OCN -  Paušální ceny pro ČS EuroOil</t>
  </si>
  <si>
    <t xml:space="preserve">Příloha č. 6b ZD č.: 165/18/OCN  -  Paušální ceny pro lokality skladů PHM </t>
  </si>
  <si>
    <t xml:space="preserve">Příloha č. 6c ZD č.: 165/18/OCN  -   Jednotkové ceny </t>
  </si>
  <si>
    <t>C3</t>
  </si>
  <si>
    <t>C4</t>
  </si>
  <si>
    <t>C2</t>
  </si>
  <si>
    <t>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</si>
</sst>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rgb="FFC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ck"/>
      <right style="thin"/>
      <top style="hair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ck"/>
      <top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ck"/>
      <right style="thin"/>
      <top style="hair"/>
      <bottom style="hair"/>
    </border>
    <border>
      <left style="thick"/>
      <right style="thin"/>
      <top/>
      <bottom style="hair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 style="thick"/>
      <bottom/>
    </border>
    <border>
      <left style="medium"/>
      <right style="thin"/>
      <top/>
      <bottom style="thin"/>
    </border>
    <border>
      <left style="thin"/>
      <right style="thick"/>
      <top style="thick"/>
      <bottom/>
    </border>
    <border>
      <left style="thin"/>
      <right style="thick"/>
      <top/>
      <bottom style="thin"/>
    </border>
    <border>
      <left style="thick"/>
      <right style="thin"/>
      <top style="thick"/>
      <bottom/>
    </border>
    <border>
      <left style="thick"/>
      <right style="thin"/>
      <top/>
      <bottom style="thin"/>
    </border>
    <border>
      <left style="thin"/>
      <right style="medium"/>
      <top style="thick"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Fill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9">
    <xf numFmtId="0" fontId="0" fillId="0" borderId="0" xfId="0"/>
    <xf numFmtId="0" fontId="5" fillId="0" borderId="0" xfId="0" applyFont="1"/>
    <xf numFmtId="0" fontId="8" fillId="2" borderId="0" xfId="0" applyFont="1" applyFill="1" applyBorder="1" applyAlignment="1">
      <alignment vertic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164" fontId="0" fillId="0" borderId="6" xfId="0" applyNumberFormat="1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left" vertical="center" wrapText="1"/>
    </xf>
    <xf numFmtId="164" fontId="0" fillId="0" borderId="8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4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164" fontId="5" fillId="0" borderId="21" xfId="0" applyNumberFormat="1" applyFont="1" applyBorder="1" applyAlignment="1">
      <alignment horizontal="left" vertical="center" wrapText="1" indent="1"/>
    </xf>
    <xf numFmtId="0" fontId="14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 horizontal="left" vertical="center" wrapText="1"/>
    </xf>
    <xf numFmtId="164" fontId="5" fillId="0" borderId="30" xfId="0" applyNumberFormat="1" applyFont="1" applyBorder="1" applyAlignment="1">
      <alignment horizontal="left" vertical="center" wrapText="1"/>
    </xf>
    <xf numFmtId="164" fontId="5" fillId="0" borderId="31" xfId="0" applyNumberFormat="1" applyFont="1" applyBorder="1" applyAlignment="1">
      <alignment horizontal="left" vertical="center" wrapText="1"/>
    </xf>
    <xf numFmtId="164" fontId="5" fillId="0" borderId="32" xfId="0" applyNumberFormat="1" applyFont="1" applyBorder="1" applyAlignment="1">
      <alignment horizontal="left" vertical="center" wrapText="1"/>
    </xf>
    <xf numFmtId="0" fontId="15" fillId="3" borderId="33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 wrapText="1"/>
    </xf>
    <xf numFmtId="164" fontId="7" fillId="5" borderId="10" xfId="0" applyNumberFormat="1" applyFont="1" applyFill="1" applyBorder="1" applyAlignment="1">
      <alignment horizontal="center" vertical="center" wrapText="1"/>
    </xf>
    <xf numFmtId="164" fontId="13" fillId="5" borderId="10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4" fillId="10" borderId="44" xfId="0" applyFont="1" applyFill="1" applyBorder="1" applyAlignment="1">
      <alignment horizontal="center" vertical="center" wrapText="1"/>
    </xf>
    <xf numFmtId="0" fontId="4" fillId="10" borderId="45" xfId="0" applyFont="1" applyFill="1" applyBorder="1" applyAlignment="1">
      <alignment horizontal="center" vertical="center" wrapText="1"/>
    </xf>
    <xf numFmtId="0" fontId="4" fillId="10" borderId="46" xfId="0" applyFont="1" applyFill="1" applyBorder="1" applyAlignment="1">
      <alignment horizontal="center" vertical="center" wrapText="1"/>
    </xf>
    <xf numFmtId="0" fontId="4" fillId="10" borderId="47" xfId="0" applyFont="1" applyFill="1" applyBorder="1" applyAlignment="1">
      <alignment horizontal="center" vertical="center" wrapText="1"/>
    </xf>
    <xf numFmtId="0" fontId="4" fillId="10" borderId="48" xfId="0" applyFont="1" applyFill="1" applyBorder="1" applyAlignment="1">
      <alignment horizontal="center" vertical="center" wrapText="1"/>
    </xf>
    <xf numFmtId="0" fontId="4" fillId="10" borderId="49" xfId="0" applyFont="1" applyFill="1" applyBorder="1" applyAlignment="1">
      <alignment horizontal="center" vertical="center" wrapText="1"/>
    </xf>
    <xf numFmtId="0" fontId="4" fillId="10" borderId="50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3" fontId="13" fillId="9" borderId="5" xfId="0" applyNumberFormat="1" applyFont="1" applyFill="1" applyBorder="1" applyAlignment="1">
      <alignment horizontal="center" vertical="center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2 2 2" xfId="22"/>
    <cellStyle name="normální 2 2 3" xfId="23"/>
    <cellStyle name="Normální 3" xfId="24"/>
    <cellStyle name="Normální 3 2" xfId="25"/>
    <cellStyle name="Normální 3 3" xfId="26"/>
    <cellStyle name="Normální 4" xfId="27"/>
    <cellStyle name="Normální 4 2" xfId="28"/>
    <cellStyle name="Normální 4 3" xfId="29"/>
    <cellStyle name="Normální 5" xfId="30"/>
    <cellStyle name="Normální 5 2" xfId="31"/>
    <cellStyle name="Normální 5 3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zoomScale="80" zoomScaleNormal="80" workbookViewId="0" topLeftCell="A1">
      <selection activeCell="B20" sqref="B20"/>
    </sheetView>
  </sheetViews>
  <sheetFormatPr defaultColWidth="9.140625" defaultRowHeight="15"/>
  <cols>
    <col min="1" max="1" width="38.00390625" style="3" customWidth="1"/>
    <col min="2" max="2" width="27.421875" style="3" customWidth="1"/>
    <col min="3" max="3" width="26.8515625" style="3" customWidth="1"/>
    <col min="4" max="4" width="16.57421875" style="3" bestFit="1" customWidth="1"/>
    <col min="5" max="5" width="13.00390625" style="3" bestFit="1" customWidth="1"/>
    <col min="6" max="6" width="10.57421875" style="3" bestFit="1" customWidth="1"/>
    <col min="7" max="8" width="10.140625" style="3" bestFit="1" customWidth="1"/>
    <col min="9" max="16384" width="9.140625" style="3" customWidth="1"/>
  </cols>
  <sheetData>
    <row r="1" spans="1:3" ht="32.25" customHeight="1" thickBot="1">
      <c r="A1" s="6" t="s">
        <v>68</v>
      </c>
      <c r="B1" s="7"/>
      <c r="C1" s="8"/>
    </row>
    <row r="2" spans="1:3" ht="32.25" customHeight="1" thickBot="1">
      <c r="A2" s="11" t="s">
        <v>38</v>
      </c>
      <c r="B2" s="12" t="s">
        <v>34</v>
      </c>
      <c r="C2" s="13" t="s">
        <v>36</v>
      </c>
    </row>
    <row r="3" spans="1:3" ht="56.25" customHeight="1">
      <c r="A3" s="19" t="s">
        <v>66</v>
      </c>
      <c r="B3" s="12" t="s">
        <v>37</v>
      </c>
      <c r="C3" s="14">
        <f>'Paušální CENY 2019-2022 ČS'!E7</f>
        <v>0</v>
      </c>
    </row>
    <row r="4" spans="1:3" ht="60" customHeight="1" thickBot="1">
      <c r="A4" s="20" t="s">
        <v>67</v>
      </c>
      <c r="B4" s="15" t="s">
        <v>37</v>
      </c>
      <c r="C4" s="16">
        <f>'Paušální CENY 2019-2022 DS'!E23</f>
        <v>0</v>
      </c>
    </row>
    <row r="5" spans="1:3" ht="16.5" customHeight="1">
      <c r="A5" s="9"/>
      <c r="B5" s="9"/>
      <c r="C5" s="10"/>
    </row>
    <row r="6" spans="1:3" ht="15">
      <c r="A6" s="21" t="s">
        <v>63</v>
      </c>
      <c r="B6" s="4" t="s">
        <v>64</v>
      </c>
      <c r="C6" s="17">
        <f>C3+C4</f>
        <v>0</v>
      </c>
    </row>
    <row r="7" ht="15">
      <c r="B7" s="4"/>
    </row>
    <row r="8" ht="15">
      <c r="B8" s="4"/>
    </row>
    <row r="9" ht="15">
      <c r="B9" s="5"/>
    </row>
    <row r="10" spans="1:3" ht="15">
      <c r="A10" s="21" t="s">
        <v>63</v>
      </c>
      <c r="B10" s="4" t="s">
        <v>65</v>
      </c>
      <c r="C10" s="17">
        <f>C6*3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&amp;RMERCED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0"/>
  <sheetViews>
    <sheetView tabSelected="1" zoomScale="80" zoomScaleNormal="80" workbookViewId="0" topLeftCell="A1">
      <selection activeCell="L5" sqref="L5"/>
    </sheetView>
  </sheetViews>
  <sheetFormatPr defaultColWidth="9.140625" defaultRowHeight="15"/>
  <cols>
    <col min="1" max="1" width="30.57421875" style="3" customWidth="1"/>
    <col min="2" max="2" width="26.00390625" style="3" customWidth="1"/>
    <col min="3" max="3" width="24.7109375" style="3" customWidth="1"/>
    <col min="4" max="5" width="23.28125" style="3" customWidth="1"/>
    <col min="6" max="6" width="16.57421875" style="3" bestFit="1" customWidth="1"/>
    <col min="7" max="7" width="13.00390625" style="3" bestFit="1" customWidth="1"/>
    <col min="8" max="8" width="10.57421875" style="3" bestFit="1" customWidth="1"/>
    <col min="9" max="10" width="10.140625" style="3" bestFit="1" customWidth="1"/>
    <col min="11" max="16384" width="9.140625" style="3" customWidth="1"/>
  </cols>
  <sheetData>
    <row r="1" spans="1:5" ht="76.5" customHeight="1" thickBot="1">
      <c r="A1" s="81" t="s">
        <v>74</v>
      </c>
      <c r="B1" s="82"/>
      <c r="C1" s="82"/>
      <c r="D1" s="82"/>
      <c r="E1" s="83"/>
    </row>
    <row r="2" spans="1:5" ht="39" customHeight="1" thickBot="1">
      <c r="A2" s="84" t="s">
        <v>71</v>
      </c>
      <c r="B2" s="85"/>
      <c r="C2" s="85"/>
      <c r="D2" s="85"/>
      <c r="E2" s="86"/>
    </row>
    <row r="3" spans="1:5" ht="152.25" customHeight="1" thickBot="1">
      <c r="A3" s="26" t="s">
        <v>38</v>
      </c>
      <c r="B3" s="27" t="s">
        <v>34</v>
      </c>
      <c r="C3" s="27" t="s">
        <v>35</v>
      </c>
      <c r="D3" s="27" t="s">
        <v>72</v>
      </c>
      <c r="E3" s="28" t="s">
        <v>36</v>
      </c>
    </row>
    <row r="4" spans="1:5" ht="78.75" customHeight="1">
      <c r="A4" s="26" t="s">
        <v>40</v>
      </c>
      <c r="B4" s="27" t="s">
        <v>37</v>
      </c>
      <c r="C4" s="29"/>
      <c r="D4" s="118">
        <v>135</v>
      </c>
      <c r="E4" s="30">
        <f>(C4*D4)</f>
        <v>0</v>
      </c>
    </row>
    <row r="5" spans="1:5" ht="77.25" customHeight="1" thickBot="1">
      <c r="A5" s="31" t="s">
        <v>73</v>
      </c>
      <c r="B5" s="32" t="s">
        <v>37</v>
      </c>
      <c r="C5" s="33"/>
      <c r="D5" s="34">
        <v>11</v>
      </c>
      <c r="E5" s="35">
        <f>(C5*D5)</f>
        <v>0</v>
      </c>
    </row>
    <row r="6" spans="1:5" ht="31.5" customHeight="1" thickBot="1">
      <c r="A6" s="53"/>
      <c r="B6" s="36"/>
      <c r="C6" s="37"/>
      <c r="D6" s="38"/>
      <c r="E6" s="54"/>
    </row>
    <row r="7" spans="1:5" ht="54.75" customHeight="1" thickBot="1">
      <c r="A7" s="41" t="s">
        <v>63</v>
      </c>
      <c r="B7" s="39" t="s">
        <v>64</v>
      </c>
      <c r="C7" s="39"/>
      <c r="D7" s="78" t="s">
        <v>80</v>
      </c>
      <c r="E7" s="80">
        <f>E4+E5</f>
        <v>0</v>
      </c>
    </row>
    <row r="8" spans="1:5" ht="18">
      <c r="A8" s="53"/>
      <c r="B8" s="36"/>
      <c r="C8" s="36"/>
      <c r="D8" s="36"/>
      <c r="E8" s="55"/>
    </row>
    <row r="9" spans="1:5" ht="18.75" thickBot="1">
      <c r="A9" s="53"/>
      <c r="B9" s="36"/>
      <c r="C9" s="36"/>
      <c r="D9" s="36"/>
      <c r="E9" s="55"/>
    </row>
    <row r="10" spans="1:5" ht="51.75" customHeight="1" thickBot="1">
      <c r="A10" s="41" t="s">
        <v>63</v>
      </c>
      <c r="B10" s="39" t="s">
        <v>65</v>
      </c>
      <c r="C10" s="39"/>
      <c r="D10" s="39"/>
      <c r="E10" s="40">
        <f>E7*4</f>
        <v>0</v>
      </c>
    </row>
  </sheetData>
  <protectedRanges>
    <protectedRange sqref="C4:C6" name="Oblast1"/>
  </protectedRanges>
  <mergeCells count="2">
    <mergeCell ref="A1:E1"/>
    <mergeCell ref="A2:E2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8" r:id="rId1"/>
  <headerFooter>
    <oddFooter>&amp;RMERCED a.s.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5"/>
  <sheetViews>
    <sheetView zoomScale="80" zoomScaleNormal="80" workbookViewId="0" topLeftCell="A1">
      <selection activeCell="E23" sqref="E23"/>
    </sheetView>
  </sheetViews>
  <sheetFormatPr defaultColWidth="9.140625" defaultRowHeight="15"/>
  <cols>
    <col min="1" max="1" width="28.57421875" style="5" customWidth="1"/>
    <col min="2" max="3" width="23.28125" style="5" customWidth="1"/>
    <col min="4" max="4" width="23.28125" style="4" customWidth="1"/>
    <col min="5" max="5" width="23.28125" style="5" customWidth="1"/>
    <col min="6" max="16384" width="9.140625" style="4" customWidth="1"/>
  </cols>
  <sheetData>
    <row r="1" spans="1:5" ht="72" customHeight="1" thickBot="1">
      <c r="A1" s="90" t="s">
        <v>75</v>
      </c>
      <c r="B1" s="91"/>
      <c r="C1" s="91"/>
      <c r="D1" s="91"/>
      <c r="E1" s="92"/>
    </row>
    <row r="2" spans="1:5" ht="33.75" customHeight="1" thickBot="1">
      <c r="A2" s="87" t="s">
        <v>70</v>
      </c>
      <c r="B2" s="88"/>
      <c r="C2" s="88"/>
      <c r="D2" s="88"/>
      <c r="E2" s="89"/>
    </row>
    <row r="3" spans="1:5" ht="31.5" customHeight="1" thickBot="1">
      <c r="A3" s="42" t="s">
        <v>38</v>
      </c>
      <c r="B3" s="43" t="s">
        <v>34</v>
      </c>
      <c r="C3" s="93" t="s">
        <v>39</v>
      </c>
      <c r="D3" s="94"/>
      <c r="E3" s="44" t="s">
        <v>35</v>
      </c>
    </row>
    <row r="4" spans="1:5" ht="30" customHeight="1">
      <c r="A4" s="95" t="s">
        <v>40</v>
      </c>
      <c r="B4" s="98" t="s">
        <v>41</v>
      </c>
      <c r="C4" s="98" t="s">
        <v>42</v>
      </c>
      <c r="D4" s="45" t="s">
        <v>43</v>
      </c>
      <c r="E4" s="46"/>
    </row>
    <row r="5" spans="1:5" ht="30" customHeight="1">
      <c r="A5" s="96"/>
      <c r="B5" s="99"/>
      <c r="C5" s="99"/>
      <c r="D5" s="47" t="s">
        <v>44</v>
      </c>
      <c r="E5" s="48"/>
    </row>
    <row r="6" spans="1:5" ht="30" customHeight="1">
      <c r="A6" s="96"/>
      <c r="B6" s="99"/>
      <c r="C6" s="99"/>
      <c r="D6" s="47" t="s">
        <v>45</v>
      </c>
      <c r="E6" s="48"/>
    </row>
    <row r="7" spans="1:5" ht="30" customHeight="1">
      <c r="A7" s="96"/>
      <c r="B7" s="99"/>
      <c r="C7" s="99"/>
      <c r="D7" s="47" t="s">
        <v>46</v>
      </c>
      <c r="E7" s="48"/>
    </row>
    <row r="8" spans="1:5" ht="30" customHeight="1">
      <c r="A8" s="96"/>
      <c r="B8" s="99"/>
      <c r="C8" s="99"/>
      <c r="D8" s="47" t="s">
        <v>47</v>
      </c>
      <c r="E8" s="48"/>
    </row>
    <row r="9" spans="1:5" ht="30" customHeight="1">
      <c r="A9" s="96"/>
      <c r="B9" s="99"/>
      <c r="C9" s="99"/>
      <c r="D9" s="47" t="s">
        <v>48</v>
      </c>
      <c r="E9" s="48"/>
    </row>
    <row r="10" spans="1:5" ht="30" customHeight="1">
      <c r="A10" s="96"/>
      <c r="B10" s="99"/>
      <c r="C10" s="101"/>
      <c r="D10" s="47" t="s">
        <v>49</v>
      </c>
      <c r="E10" s="48"/>
    </row>
    <row r="11" spans="1:5" ht="30" customHeight="1">
      <c r="A11" s="96"/>
      <c r="B11" s="99"/>
      <c r="C11" s="102" t="s">
        <v>50</v>
      </c>
      <c r="D11" s="47" t="s">
        <v>51</v>
      </c>
      <c r="E11" s="48"/>
    </row>
    <row r="12" spans="1:5" ht="30" customHeight="1">
      <c r="A12" s="96"/>
      <c r="B12" s="99"/>
      <c r="C12" s="99"/>
      <c r="D12" s="47" t="s">
        <v>52</v>
      </c>
      <c r="E12" s="48"/>
    </row>
    <row r="13" spans="1:5" ht="30" customHeight="1">
      <c r="A13" s="96"/>
      <c r="B13" s="99"/>
      <c r="C13" s="99"/>
      <c r="D13" s="47" t="s">
        <v>53</v>
      </c>
      <c r="E13" s="48"/>
    </row>
    <row r="14" spans="1:5" ht="30" customHeight="1">
      <c r="A14" s="96"/>
      <c r="B14" s="99"/>
      <c r="C14" s="101"/>
      <c r="D14" s="47" t="s">
        <v>54</v>
      </c>
      <c r="E14" s="48"/>
    </row>
    <row r="15" spans="1:5" ht="30" customHeight="1">
      <c r="A15" s="96"/>
      <c r="B15" s="99"/>
      <c r="C15" s="102" t="s">
        <v>55</v>
      </c>
      <c r="D15" s="47" t="s">
        <v>56</v>
      </c>
      <c r="E15" s="48"/>
    </row>
    <row r="16" spans="1:5" ht="30" customHeight="1">
      <c r="A16" s="96"/>
      <c r="B16" s="99"/>
      <c r="C16" s="99"/>
      <c r="D16" s="47" t="s">
        <v>57</v>
      </c>
      <c r="E16" s="48"/>
    </row>
    <row r="17" spans="1:5" ht="30" customHeight="1">
      <c r="A17" s="96"/>
      <c r="B17" s="99"/>
      <c r="C17" s="99"/>
      <c r="D17" s="47" t="s">
        <v>58</v>
      </c>
      <c r="E17" s="48"/>
    </row>
    <row r="18" spans="1:5" ht="30" customHeight="1">
      <c r="A18" s="96"/>
      <c r="B18" s="99"/>
      <c r="C18" s="99"/>
      <c r="D18" s="47" t="s">
        <v>59</v>
      </c>
      <c r="E18" s="48"/>
    </row>
    <row r="19" spans="1:5" ht="30" customHeight="1">
      <c r="A19" s="96"/>
      <c r="B19" s="99"/>
      <c r="C19" s="99"/>
      <c r="D19" s="47" t="s">
        <v>60</v>
      </c>
      <c r="E19" s="48"/>
    </row>
    <row r="20" spans="1:5" ht="30" customHeight="1">
      <c r="A20" s="96"/>
      <c r="B20" s="99"/>
      <c r="C20" s="99"/>
      <c r="D20" s="47" t="s">
        <v>61</v>
      </c>
      <c r="E20" s="48"/>
    </row>
    <row r="21" spans="1:5" ht="30" customHeight="1" thickBot="1">
      <c r="A21" s="97"/>
      <c r="B21" s="100"/>
      <c r="C21" s="100"/>
      <c r="D21" s="22" t="s">
        <v>62</v>
      </c>
      <c r="E21" s="23"/>
    </row>
    <row r="22" spans="1:5" ht="15.75" thickBot="1">
      <c r="A22" s="49"/>
      <c r="B22" s="24"/>
      <c r="C22" s="24"/>
      <c r="D22" s="24"/>
      <c r="E22" s="50"/>
    </row>
    <row r="23" spans="1:5" ht="65.25" customHeight="1" thickBot="1">
      <c r="A23" s="62" t="s">
        <v>63</v>
      </c>
      <c r="B23" s="63" t="s">
        <v>64</v>
      </c>
      <c r="C23" s="63"/>
      <c r="D23" s="77" t="s">
        <v>79</v>
      </c>
      <c r="E23" s="79">
        <f>SUM(E4:E22)</f>
        <v>0</v>
      </c>
    </row>
    <row r="24" spans="1:5" ht="15.75" thickBot="1">
      <c r="A24" s="49"/>
      <c r="B24" s="51"/>
      <c r="C24" s="51"/>
      <c r="D24" s="51"/>
      <c r="E24" s="52"/>
    </row>
    <row r="25" spans="1:5" ht="63" customHeight="1" thickBot="1">
      <c r="A25" s="62" t="s">
        <v>63</v>
      </c>
      <c r="B25" s="63" t="s">
        <v>65</v>
      </c>
      <c r="C25" s="63"/>
      <c r="D25" s="63"/>
      <c r="E25" s="25">
        <f>E23*4</f>
        <v>0</v>
      </c>
    </row>
  </sheetData>
  <protectedRanges>
    <protectedRange sqref="E4:E21" name="Oblast1"/>
  </protectedRanges>
  <mergeCells count="8">
    <mergeCell ref="A2:E2"/>
    <mergeCell ref="A1:E1"/>
    <mergeCell ref="C3:D3"/>
    <mergeCell ref="A4:A21"/>
    <mergeCell ref="B4:B21"/>
    <mergeCell ref="C4:C10"/>
    <mergeCell ref="C11:C14"/>
    <mergeCell ref="C15:C2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1" r:id="rId1"/>
  <headerFooter>
    <oddFooter>&amp;RMERCED a.s.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9"/>
  <sheetViews>
    <sheetView showGridLines="0" zoomScale="80" zoomScaleNormal="80" workbookViewId="0" topLeftCell="A1">
      <selection activeCell="D23" sqref="D23"/>
    </sheetView>
  </sheetViews>
  <sheetFormatPr defaultColWidth="9.140625" defaultRowHeight="15"/>
  <cols>
    <col min="1" max="1" width="30.28125" style="1" customWidth="1"/>
    <col min="2" max="2" width="21.140625" style="1" customWidth="1"/>
    <col min="3" max="3" width="1.7109375" style="1" customWidth="1"/>
    <col min="4" max="4" width="31.00390625" style="1" customWidth="1"/>
    <col min="5" max="5" width="19.28125" style="1" customWidth="1"/>
  </cols>
  <sheetData>
    <row r="1" spans="1:5" ht="48" customHeight="1" thickBot="1">
      <c r="A1" s="103" t="s">
        <v>76</v>
      </c>
      <c r="B1" s="104"/>
      <c r="C1" s="104"/>
      <c r="D1" s="104"/>
      <c r="E1" s="105"/>
    </row>
    <row r="2" spans="1:6" ht="30" customHeight="1" thickBot="1">
      <c r="A2" s="87" t="s">
        <v>69</v>
      </c>
      <c r="B2" s="108"/>
      <c r="C2" s="108"/>
      <c r="D2" s="108"/>
      <c r="E2" s="109"/>
      <c r="F2" s="2"/>
    </row>
    <row r="3" spans="1:6" ht="15" customHeight="1" thickBot="1">
      <c r="A3" s="56"/>
      <c r="B3" s="2"/>
      <c r="C3" s="2"/>
      <c r="D3" s="2"/>
      <c r="E3" s="57"/>
      <c r="F3" s="2"/>
    </row>
    <row r="4" spans="1:6" ht="21.75" thickBot="1" thickTop="1">
      <c r="A4" s="106" t="s">
        <v>22</v>
      </c>
      <c r="B4" s="107"/>
      <c r="C4" s="2"/>
      <c r="D4" s="106" t="s">
        <v>23</v>
      </c>
      <c r="E4" s="107"/>
      <c r="F4" s="2"/>
    </row>
    <row r="5" spans="1:5" ht="15.75" thickTop="1">
      <c r="A5" s="110" t="s">
        <v>0</v>
      </c>
      <c r="B5" s="112" t="s">
        <v>1</v>
      </c>
      <c r="C5" s="58"/>
      <c r="D5" s="114" t="s">
        <v>0</v>
      </c>
      <c r="E5" s="116" t="s">
        <v>1</v>
      </c>
    </row>
    <row r="6" spans="1:5" ht="42.75" customHeight="1">
      <c r="A6" s="111"/>
      <c r="B6" s="113"/>
      <c r="C6" s="58"/>
      <c r="D6" s="115"/>
      <c r="E6" s="117"/>
    </row>
    <row r="7" spans="1:5" ht="30" customHeight="1">
      <c r="A7" s="70" t="s">
        <v>2</v>
      </c>
      <c r="B7" s="67"/>
      <c r="C7" s="59"/>
      <c r="D7" s="73" t="s">
        <v>16</v>
      </c>
      <c r="E7" s="64"/>
    </row>
    <row r="8" spans="1:5" ht="30" customHeight="1">
      <c r="A8" s="71" t="s">
        <v>3</v>
      </c>
      <c r="B8" s="68"/>
      <c r="C8" s="59"/>
      <c r="D8" s="73" t="s">
        <v>17</v>
      </c>
      <c r="E8" s="65"/>
    </row>
    <row r="9" spans="1:5" ht="30" customHeight="1">
      <c r="A9" s="71" t="s">
        <v>4</v>
      </c>
      <c r="B9" s="68"/>
      <c r="C9" s="59"/>
      <c r="D9" s="73" t="s">
        <v>18</v>
      </c>
      <c r="E9" s="65"/>
    </row>
    <row r="10" spans="1:5" ht="30" customHeight="1">
      <c r="A10" s="71" t="s">
        <v>5</v>
      </c>
      <c r="B10" s="68"/>
      <c r="C10" s="59"/>
      <c r="D10" s="73" t="s">
        <v>24</v>
      </c>
      <c r="E10" s="65"/>
    </row>
    <row r="11" spans="1:5" ht="30" customHeight="1">
      <c r="A11" s="71" t="s">
        <v>6</v>
      </c>
      <c r="B11" s="68"/>
      <c r="C11" s="59"/>
      <c r="D11" s="73" t="s">
        <v>25</v>
      </c>
      <c r="E11" s="65"/>
    </row>
    <row r="12" spans="1:5" ht="30" customHeight="1">
      <c r="A12" s="71" t="s">
        <v>7</v>
      </c>
      <c r="B12" s="68"/>
      <c r="C12" s="59"/>
      <c r="D12" s="74" t="s">
        <v>28</v>
      </c>
      <c r="E12" s="65"/>
    </row>
    <row r="13" spans="1:5" ht="30" customHeight="1">
      <c r="A13" s="71" t="s">
        <v>8</v>
      </c>
      <c r="B13" s="68"/>
      <c r="C13" s="59"/>
      <c r="D13" s="73" t="s">
        <v>27</v>
      </c>
      <c r="E13" s="65"/>
    </row>
    <row r="14" spans="1:5" ht="30" customHeight="1">
      <c r="A14" s="71" t="s">
        <v>9</v>
      </c>
      <c r="B14" s="68"/>
      <c r="C14" s="59"/>
      <c r="D14" s="73" t="s">
        <v>26</v>
      </c>
      <c r="E14" s="65"/>
    </row>
    <row r="15" spans="1:5" ht="30" customHeight="1">
      <c r="A15" s="71" t="s">
        <v>32</v>
      </c>
      <c r="B15" s="68"/>
      <c r="C15" s="59"/>
      <c r="D15" s="73"/>
      <c r="E15" s="65"/>
    </row>
    <row r="16" spans="1:5" ht="30" customHeight="1">
      <c r="A16" s="71" t="s">
        <v>10</v>
      </c>
      <c r="B16" s="68"/>
      <c r="C16" s="59"/>
      <c r="D16" s="73"/>
      <c r="E16" s="65"/>
    </row>
    <row r="17" spans="1:5" ht="30" customHeight="1">
      <c r="A17" s="71" t="s">
        <v>11</v>
      </c>
      <c r="B17" s="68"/>
      <c r="C17" s="59"/>
      <c r="D17" s="73"/>
      <c r="E17" s="65"/>
    </row>
    <row r="18" spans="1:5" ht="30" customHeight="1">
      <c r="A18" s="71" t="s">
        <v>29</v>
      </c>
      <c r="B18" s="68"/>
      <c r="C18" s="59"/>
      <c r="D18" s="73"/>
      <c r="E18" s="65"/>
    </row>
    <row r="19" spans="1:7" ht="30" customHeight="1">
      <c r="A19" s="71" t="s">
        <v>30</v>
      </c>
      <c r="B19" s="68"/>
      <c r="C19" s="59"/>
      <c r="D19" s="73"/>
      <c r="E19" s="65"/>
      <c r="G19" s="18"/>
    </row>
    <row r="20" spans="1:5" ht="30" customHeight="1">
      <c r="A20" s="71" t="s">
        <v>31</v>
      </c>
      <c r="B20" s="68"/>
      <c r="C20" s="59"/>
      <c r="D20" s="73"/>
      <c r="E20" s="65"/>
    </row>
    <row r="21" spans="1:5" ht="30" customHeight="1">
      <c r="A21" s="71" t="s">
        <v>12</v>
      </c>
      <c r="B21" s="68"/>
      <c r="C21" s="59"/>
      <c r="D21" s="73"/>
      <c r="E21" s="65"/>
    </row>
    <row r="22" spans="1:5" ht="30" customHeight="1">
      <c r="A22" s="71" t="s">
        <v>13</v>
      </c>
      <c r="B22" s="68"/>
      <c r="C22" s="59"/>
      <c r="D22" s="73"/>
      <c r="E22" s="65"/>
    </row>
    <row r="23" spans="1:5" ht="30" customHeight="1">
      <c r="A23" s="71" t="s">
        <v>33</v>
      </c>
      <c r="B23" s="68"/>
      <c r="C23" s="59"/>
      <c r="D23" s="73"/>
      <c r="E23" s="65"/>
    </row>
    <row r="24" spans="1:5" ht="30" customHeight="1">
      <c r="A24" s="71" t="s">
        <v>14</v>
      </c>
      <c r="B24" s="68"/>
      <c r="C24" s="59"/>
      <c r="D24" s="73"/>
      <c r="E24" s="65"/>
    </row>
    <row r="25" spans="1:5" ht="30" customHeight="1">
      <c r="A25" s="71" t="s">
        <v>15</v>
      </c>
      <c r="B25" s="68"/>
      <c r="C25" s="59"/>
      <c r="D25" s="73"/>
      <c r="E25" s="65"/>
    </row>
    <row r="26" spans="1:5" ht="30" customHeight="1">
      <c r="A26" s="71" t="s">
        <v>19</v>
      </c>
      <c r="B26" s="68"/>
      <c r="C26" s="59"/>
      <c r="D26" s="73"/>
      <c r="E26" s="65"/>
    </row>
    <row r="27" spans="1:5" ht="30" customHeight="1">
      <c r="A27" s="71" t="s">
        <v>20</v>
      </c>
      <c r="B27" s="68"/>
      <c r="C27" s="59"/>
      <c r="D27" s="73"/>
      <c r="E27" s="65"/>
    </row>
    <row r="28" spans="1:5" ht="30" customHeight="1" thickBot="1">
      <c r="A28" s="72" t="s">
        <v>21</v>
      </c>
      <c r="B28" s="69"/>
      <c r="C28" s="60"/>
      <c r="D28" s="61"/>
      <c r="E28" s="66"/>
    </row>
    <row r="29" spans="1:5" ht="30" customHeight="1" thickBot="1">
      <c r="A29" s="76" t="s">
        <v>77</v>
      </c>
      <c r="B29" s="75"/>
      <c r="D29" s="76" t="s">
        <v>78</v>
      </c>
      <c r="E29" s="75"/>
    </row>
  </sheetData>
  <mergeCells count="8">
    <mergeCell ref="A1:E1"/>
    <mergeCell ref="D4:E4"/>
    <mergeCell ref="A4:B4"/>
    <mergeCell ref="A2:E2"/>
    <mergeCell ref="A5:A6"/>
    <mergeCell ref="B5:B6"/>
    <mergeCell ref="D5:D6"/>
    <mergeCell ref="E5:E6"/>
  </mergeCells>
  <printOptions horizontalCentered="1"/>
  <pageMargins left="0.03937007874015748" right="0.03937007874015748" top="0.15748031496062992" bottom="0.5511811023622047" header="0.11811023622047245" footer="0.11811023622047245"/>
  <pageSetup fitToWidth="0" fitToHeight="1" horizontalDpi="600" verticalDpi="600" orientation="portrait" paperSize="9" scale="97" r:id="rId1"/>
  <headerFooter>
    <oddFooter>&amp;RMERCED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Petřík František</dc:creator>
  <cp:keywords/>
  <dc:description/>
  <cp:lastModifiedBy>Ševčík Pavel</cp:lastModifiedBy>
  <cp:lastPrinted>2015-12-21T12:50:21Z</cp:lastPrinted>
  <dcterms:created xsi:type="dcterms:W3CDTF">2014-06-17T07:00:06Z</dcterms:created>
  <dcterms:modified xsi:type="dcterms:W3CDTF">2018-09-17T13:10:16Z</dcterms:modified>
  <cp:category/>
  <cp:version/>
  <cp:contentType/>
  <cp:contentStatus/>
</cp:coreProperties>
</file>