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250" windowHeight="12150" activeTab="1"/>
  </bookViews>
  <sheets>
    <sheet name="Nabídka" sheetId="1" r:id="rId1"/>
    <sheet name="Hodnocení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1" i="2" l="1"/>
  <c r="G11" i="2" l="1"/>
  <c r="B33" i="1"/>
  <c r="F11" i="2" s="1"/>
  <c r="K8" i="1"/>
  <c r="D11" i="2" s="1"/>
  <c r="G26" i="1"/>
  <c r="C11" i="2" s="1"/>
  <c r="C26" i="1"/>
  <c r="B11" i="2" s="1"/>
  <c r="E11" i="2" l="1"/>
  <c r="I11" i="2" s="1"/>
</calcChain>
</file>

<file path=xl/sharedStrings.xml><?xml version="1.0" encoding="utf-8"?>
<sst xmlns="http://schemas.openxmlformats.org/spreadsheetml/2006/main" count="133" uniqueCount="80">
  <si>
    <t xml:space="preserve"> VELKÉ OPRAVY - SVÁRY TRUBEK (RT a VT)</t>
  </si>
  <si>
    <t>průměr trubky (mm)</t>
  </si>
  <si>
    <t xml:space="preserve">tloušťka stěny (mm) </t>
  </si>
  <si>
    <t>cena (Kč) za jednotku  - kontrola jednoho sváru</t>
  </si>
  <si>
    <t>do 63</t>
  </si>
  <si>
    <t>&lt; 6</t>
  </si>
  <si>
    <t>64  ÷  83</t>
  </si>
  <si>
    <t>&gt; 6</t>
  </si>
  <si>
    <t>109  ÷  127</t>
  </si>
  <si>
    <t>6  ÷  15</t>
  </si>
  <si>
    <t>128  ÷  180</t>
  </si>
  <si>
    <t>181  ÷  219</t>
  </si>
  <si>
    <t>220  ÷  280</t>
  </si>
  <si>
    <t>281  ÷  324</t>
  </si>
  <si>
    <t>DN 350</t>
  </si>
  <si>
    <t>DN 400</t>
  </si>
  <si>
    <t>DN  450</t>
  </si>
  <si>
    <t>DN 500</t>
  </si>
  <si>
    <t>cena  (Kč) za jednotku  - kontrola jednoho sváru</t>
  </si>
  <si>
    <t>BĚŽNÉ OPRAVY - SVÁRY TRUBEK (RT a VT)</t>
  </si>
  <si>
    <t>Kontrola metodou magnetickou</t>
  </si>
  <si>
    <t>cena  (Kč) za jednotku</t>
  </si>
  <si>
    <t>plocha</t>
  </si>
  <si>
    <t>1 m2</t>
  </si>
  <si>
    <t>svar rovinný</t>
  </si>
  <si>
    <t>1  bm</t>
  </si>
  <si>
    <t>svary na trubkách</t>
  </si>
  <si>
    <t>1 bm</t>
  </si>
  <si>
    <t>DOPRAVA</t>
  </si>
  <si>
    <t>doprava mobilní laboratoře (Kč/km)</t>
  </si>
  <si>
    <t>dopravní prostředek (cena při běžných opravách) (Kč/km)</t>
  </si>
  <si>
    <t>dopravní prostředek (cena při velkých opravách) (Kč/km)</t>
  </si>
  <si>
    <t>Počet noclehů za rok:</t>
  </si>
  <si>
    <t>Počet zkontrolovaných svarů za výjezd</t>
  </si>
  <si>
    <t>místo výjezdu:</t>
  </si>
  <si>
    <t xml:space="preserve">           (Kč/km)</t>
  </si>
  <si>
    <t xml:space="preserve">uvést do krycího listu nabídky </t>
  </si>
  <si>
    <t xml:space="preserve">uchazeč: </t>
  </si>
  <si>
    <t>vzdálenost k ref. bodu (km)</t>
  </si>
  <si>
    <t>cena "C1" (Kč)</t>
  </si>
  <si>
    <t>cena "C2" (Kč)</t>
  </si>
  <si>
    <t>cena "C3" (Kč)</t>
  </si>
  <si>
    <t xml:space="preserve">Cena "C4" (Kč/km) </t>
  </si>
  <si>
    <t xml:space="preserve">Cena "C5" (Kč/osoba/noc) </t>
  </si>
  <si>
    <t>……………………………….</t>
  </si>
  <si>
    <t>NDT dálkovodů 2015 - 2019</t>
  </si>
  <si>
    <t xml:space="preserve">dílčí ceny: </t>
  </si>
  <si>
    <t>průměr dílčích cen  = cena "C3"</t>
  </si>
  <si>
    <t xml:space="preserve">ref bod A: </t>
  </si>
  <si>
    <t xml:space="preserve">část I : </t>
  </si>
  <si>
    <t>staničení : 30080,945</t>
  </si>
  <si>
    <t>vzdálenost k referenčnímu bodu A, B, event. C (km)</t>
  </si>
  <si>
    <t xml:space="preserve">ref. bod B: </t>
  </si>
  <si>
    <t>staničení : 42761,366</t>
  </si>
  <si>
    <t>část II :</t>
  </si>
  <si>
    <t>část III :</t>
  </si>
  <si>
    <t xml:space="preserve">ref. bod C: </t>
  </si>
  <si>
    <t>staničení: 85820,71</t>
  </si>
  <si>
    <t>trasa</t>
  </si>
  <si>
    <t>Litvínov - Roudnice</t>
  </si>
  <si>
    <t>Šlapanov - Smyslov</t>
  </si>
  <si>
    <t>Klobouky - Loukov</t>
  </si>
  <si>
    <t>GPS</t>
  </si>
  <si>
    <t>N 50°23´ 31.185"   E 13°49´ 33.340"</t>
  </si>
  <si>
    <t>N 49.2863564850617 E 15.2319433822168</t>
  </si>
  <si>
    <t>N 49,40978187   E 17,64824261</t>
  </si>
  <si>
    <t>viz mapka v ZD</t>
  </si>
  <si>
    <r>
      <t xml:space="preserve">průměr </t>
    </r>
    <r>
      <rPr>
        <b/>
        <sz val="10"/>
        <color rgb="FFFF0000"/>
        <rFont val="Arial"/>
        <family val="2"/>
        <charset val="238"/>
      </rPr>
      <t xml:space="preserve">(aritmetický) </t>
    </r>
    <r>
      <rPr>
        <b/>
        <sz val="10"/>
        <color rgb="FFC00000"/>
        <rFont val="Arial"/>
        <family val="2"/>
        <charset val="238"/>
      </rPr>
      <t>cen všech položek = cena "C1" (Kč)</t>
    </r>
  </si>
  <si>
    <t>průměr (aritmetický) cen všech položek = cena "C2"</t>
  </si>
  <si>
    <t>průměr (aritmetický) dílčích cen = "C4" (Kč)</t>
  </si>
  <si>
    <r>
      <t xml:space="preserve">                                                                 výběrové řízení č.: 144/15/OCN - NDT dálkovodů  2015 - 2019   -  tabulka k vyplnění cen </t>
    </r>
    <r>
      <rPr>
        <b/>
        <u/>
        <sz val="12"/>
        <rFont val="Arial"/>
        <family val="2"/>
        <charset val="238"/>
      </rPr>
      <t>pro část, I, část II event. část III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[uchazeč doplní část, které se hodlá účastnit]</t>
    </r>
  </si>
  <si>
    <t>Hodnocení modelového roku (Modelový příklad):</t>
  </si>
  <si>
    <t>přepoklad 120 výjezdů za rok (za všechny části zakázky), tj 40 výjezdů v každé části zakázky a k ní příslušející oblasti</t>
  </si>
  <si>
    <t xml:space="preserve">předpokládanou míru podílu na celkových výjezdech  
u velkých a  běžných oprav - sváry trubek VT a RT (koeficient 0,9) </t>
  </si>
  <si>
    <t>předpokládanou míru podílu na celkových výjezdech  metody magnetické</t>
  </si>
  <si>
    <t xml:space="preserve">Počet výjezdů pro příslušnou část zakázky a k ni přináležící oblast (oblast A event oblast B nebo oblast C) </t>
  </si>
  <si>
    <t>Průměr (aritmetický) "C1 a C2" (Kč)</t>
  </si>
  <si>
    <t>celkové roční náklady (Kč) = Nabídková cena ("CA", event. "CB" nebo "CC")</t>
  </si>
  <si>
    <t>cena nocležného "C5" (Kč/osoba/noc)</t>
  </si>
  <si>
    <t>MÍSTO VÝJEZDU, NOCLEŽNÉ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</si>
</sst>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20"/>
      <color rgb="FF00B050"/>
      <name val="Arial"/>
      <family val="2"/>
      <charset val="238"/>
    </font>
    <font>
      <sz val="20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Calibri"/>
      <family val="2"/>
      <charset val="238"/>
    </font>
    <font>
      <b/>
      <sz val="16"/>
      <color rgb="FFFF0000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/>
    </xf>
    <xf numFmtId="4" fontId="2" fillId="7" borderId="9" xfId="0" applyNumberFormat="1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7" xfId="0" applyFill="1" applyBorder="1" applyAlignment="1">
      <alignment horizontal="left" vertical="center" wrapText="1"/>
    </xf>
    <xf numFmtId="0" fontId="0" fillId="8" borderId="3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4" fontId="0" fillId="8" borderId="38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0" fillId="8" borderId="17" xfId="0" applyNumberForma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/>
    </xf>
    <xf numFmtId="4" fontId="0" fillId="8" borderId="27" xfId="0" applyNumberFormat="1" applyFill="1" applyBorder="1" applyAlignment="1">
      <alignment horizontal="center" vertical="center"/>
    </xf>
    <xf numFmtId="4" fontId="0" fillId="8" borderId="17" xfId="0" applyNumberForma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32" xfId="0" applyBorder="1"/>
    <xf numFmtId="3" fontId="11" fillId="9" borderId="3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 wrapText="1"/>
    </xf>
    <xf numFmtId="0" fontId="0" fillId="10" borderId="3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0" fillId="0" borderId="30" xfId="0" applyFont="1" applyBorder="1" applyAlignment="1">
      <alignment horizontal="left" vertical="center" wrapText="1" shrinkToFi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1</xdr:col>
      <xdr:colOff>371476</xdr:colOff>
      <xdr:row>1</xdr:row>
      <xdr:rowOff>523875</xdr:rowOff>
    </xdr:to>
    <xdr:pic>
      <xdr:nvPicPr>
        <xdr:cNvPr id="2" name="Obrázek 1" descr="CEPRO EuroOil_spojena lo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352676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0</xdr:row>
      <xdr:rowOff>38100</xdr:rowOff>
    </xdr:from>
    <xdr:to>
      <xdr:col>9</xdr:col>
      <xdr:colOff>2390775</xdr:colOff>
      <xdr:row>0</xdr:row>
      <xdr:rowOff>514350</xdr:rowOff>
    </xdr:to>
    <xdr:pic>
      <xdr:nvPicPr>
        <xdr:cNvPr id="3" name="Obrázek 2" descr="CEPRO EuroOil_spojena lo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4" y="38100"/>
          <a:ext cx="2352676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topLeftCell="A19" workbookViewId="0">
      <selection activeCell="C44" sqref="C44"/>
    </sheetView>
  </sheetViews>
  <sheetFormatPr defaultRowHeight="12.75" x14ac:dyDescent="0.2"/>
  <cols>
    <col min="1" max="1" width="30.85546875" customWidth="1"/>
    <col min="2" max="2" width="20.140625" customWidth="1"/>
    <col min="3" max="3" width="20.28515625" style="6" customWidth="1"/>
    <col min="4" max="4" width="1.5703125" customWidth="1"/>
    <col min="5" max="6" width="20.140625" customWidth="1"/>
    <col min="7" max="7" width="20.28515625" customWidth="1"/>
    <col min="8" max="8" width="1.7109375" customWidth="1"/>
    <col min="9" max="9" width="17.42578125" customWidth="1"/>
    <col min="10" max="10" width="20.28515625" customWidth="1"/>
    <col min="11" max="11" width="16.7109375" customWidth="1"/>
  </cols>
  <sheetData>
    <row r="1" spans="1:11" ht="5.25" customHeight="1" thickBot="1" x14ac:dyDescent="0.25"/>
    <row r="2" spans="1:11" ht="44.25" customHeight="1" thickBot="1" x14ac:dyDescent="0.25">
      <c r="A2" s="88" t="s">
        <v>70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27.75" customHeight="1" thickBot="1" x14ac:dyDescent="0.25">
      <c r="A3" s="93" t="s">
        <v>0</v>
      </c>
      <c r="B3" s="94"/>
      <c r="C3" s="95"/>
      <c r="D3" s="7"/>
      <c r="E3" s="93" t="s">
        <v>19</v>
      </c>
      <c r="F3" s="94"/>
      <c r="G3" s="95"/>
      <c r="H3" s="7"/>
      <c r="I3" s="93" t="s">
        <v>20</v>
      </c>
      <c r="J3" s="94"/>
      <c r="K3" s="95"/>
    </row>
    <row r="4" spans="1:11" s="2" customFormat="1" ht="42.75" customHeight="1" thickBot="1" x14ac:dyDescent="0.25">
      <c r="A4" s="23" t="s">
        <v>1</v>
      </c>
      <c r="B4" s="24" t="s">
        <v>2</v>
      </c>
      <c r="C4" s="25" t="s">
        <v>3</v>
      </c>
      <c r="D4" s="3"/>
      <c r="E4" s="23" t="s">
        <v>1</v>
      </c>
      <c r="F4" s="24" t="s">
        <v>2</v>
      </c>
      <c r="G4" s="25" t="s">
        <v>18</v>
      </c>
      <c r="H4" s="3"/>
      <c r="I4" s="23" t="s">
        <v>46</v>
      </c>
      <c r="J4" s="26"/>
      <c r="K4" s="25" t="s">
        <v>21</v>
      </c>
    </row>
    <row r="5" spans="1:11" ht="21.75" customHeight="1" x14ac:dyDescent="0.2">
      <c r="A5" s="14" t="s">
        <v>4</v>
      </c>
      <c r="B5" s="15" t="s">
        <v>5</v>
      </c>
      <c r="C5" s="53"/>
      <c r="D5" s="7"/>
      <c r="E5" s="14" t="s">
        <v>4</v>
      </c>
      <c r="F5" s="15" t="s">
        <v>5</v>
      </c>
      <c r="G5" s="53"/>
      <c r="H5" s="7"/>
      <c r="I5" s="40" t="s">
        <v>22</v>
      </c>
      <c r="J5" s="15" t="s">
        <v>23</v>
      </c>
      <c r="K5" s="53">
        <v>500</v>
      </c>
    </row>
    <row r="6" spans="1:11" ht="19.5" customHeight="1" x14ac:dyDescent="0.2">
      <c r="A6" s="78" t="s">
        <v>6</v>
      </c>
      <c r="B6" s="16" t="s">
        <v>5</v>
      </c>
      <c r="C6" s="55"/>
      <c r="D6" s="7"/>
      <c r="E6" s="78" t="s">
        <v>6</v>
      </c>
      <c r="F6" s="16" t="s">
        <v>5</v>
      </c>
      <c r="G6" s="55"/>
      <c r="H6" s="7"/>
      <c r="I6" s="41" t="s">
        <v>24</v>
      </c>
      <c r="J6" s="16" t="s">
        <v>25</v>
      </c>
      <c r="K6" s="55"/>
    </row>
    <row r="7" spans="1:11" ht="17.25" customHeight="1" x14ac:dyDescent="0.2">
      <c r="A7" s="78"/>
      <c r="B7" s="16" t="s">
        <v>7</v>
      </c>
      <c r="C7" s="55"/>
      <c r="D7" s="7"/>
      <c r="E7" s="78"/>
      <c r="F7" s="16" t="s">
        <v>7</v>
      </c>
      <c r="G7" s="55"/>
      <c r="H7" s="7"/>
      <c r="I7" s="42" t="s">
        <v>26</v>
      </c>
      <c r="J7" s="17" t="s">
        <v>27</v>
      </c>
      <c r="K7" s="54"/>
    </row>
    <row r="8" spans="1:11" ht="17.25" customHeight="1" thickBot="1" x14ac:dyDescent="0.25">
      <c r="A8" s="78" t="s">
        <v>8</v>
      </c>
      <c r="B8" s="16" t="s">
        <v>5</v>
      </c>
      <c r="C8" s="55"/>
      <c r="D8" s="7"/>
      <c r="E8" s="78" t="s">
        <v>8</v>
      </c>
      <c r="F8" s="16" t="s">
        <v>5</v>
      </c>
      <c r="G8" s="55"/>
      <c r="H8" s="7"/>
      <c r="I8" s="96" t="s">
        <v>47</v>
      </c>
      <c r="J8" s="97"/>
      <c r="K8" s="28">
        <f>IF(SUM(K5:K7)=0,0,AVERAGE(K5:K7))</f>
        <v>500</v>
      </c>
    </row>
    <row r="9" spans="1:11" ht="18.75" customHeight="1" x14ac:dyDescent="0.2">
      <c r="A9" s="78"/>
      <c r="B9" s="16" t="s">
        <v>9</v>
      </c>
      <c r="C9" s="55"/>
      <c r="D9" s="7"/>
      <c r="E9" s="78"/>
      <c r="F9" s="16" t="s">
        <v>9</v>
      </c>
      <c r="G9" s="55"/>
      <c r="H9" s="7"/>
      <c r="I9" s="7"/>
      <c r="J9" s="7"/>
      <c r="K9" s="8"/>
    </row>
    <row r="10" spans="1:11" ht="21.75" customHeight="1" x14ac:dyDescent="0.2">
      <c r="A10" s="78" t="s">
        <v>10</v>
      </c>
      <c r="B10" s="16" t="s">
        <v>5</v>
      </c>
      <c r="C10" s="55"/>
      <c r="D10" s="7"/>
      <c r="E10" s="78" t="s">
        <v>10</v>
      </c>
      <c r="F10" s="16" t="s">
        <v>5</v>
      </c>
      <c r="G10" s="55"/>
      <c r="H10" s="7"/>
      <c r="I10" s="7"/>
      <c r="J10" s="7"/>
      <c r="K10" s="8"/>
    </row>
    <row r="11" spans="1:11" ht="21.75" customHeight="1" x14ac:dyDescent="0.2">
      <c r="A11" s="78"/>
      <c r="B11" s="16" t="s">
        <v>9</v>
      </c>
      <c r="C11" s="55">
        <v>600</v>
      </c>
      <c r="D11" s="7"/>
      <c r="E11" s="78"/>
      <c r="F11" s="16" t="s">
        <v>9</v>
      </c>
      <c r="G11" s="55">
        <v>700</v>
      </c>
      <c r="H11" s="7"/>
      <c r="I11" s="7"/>
      <c r="J11" s="7"/>
      <c r="K11" s="8"/>
    </row>
    <row r="12" spans="1:11" ht="18" customHeight="1" x14ac:dyDescent="0.2">
      <c r="A12" s="78" t="s">
        <v>11</v>
      </c>
      <c r="B12" s="16" t="s">
        <v>5</v>
      </c>
      <c r="C12" s="55"/>
      <c r="D12" s="7"/>
      <c r="E12" s="78" t="s">
        <v>11</v>
      </c>
      <c r="F12" s="16" t="s">
        <v>5</v>
      </c>
      <c r="G12" s="55"/>
      <c r="H12" s="7"/>
      <c r="I12" s="7"/>
      <c r="J12" s="7"/>
      <c r="K12" s="8"/>
    </row>
    <row r="13" spans="1:11" ht="18" customHeight="1" x14ac:dyDescent="0.2">
      <c r="A13" s="78"/>
      <c r="B13" s="16" t="s">
        <v>9</v>
      </c>
      <c r="C13" s="55"/>
      <c r="D13" s="7"/>
      <c r="E13" s="78"/>
      <c r="F13" s="16" t="s">
        <v>9</v>
      </c>
      <c r="G13" s="55"/>
      <c r="H13" s="7"/>
      <c r="I13" s="7"/>
      <c r="J13" s="7"/>
      <c r="K13" s="8"/>
    </row>
    <row r="14" spans="1:11" ht="15.75" customHeight="1" x14ac:dyDescent="0.2">
      <c r="A14" s="78" t="s">
        <v>12</v>
      </c>
      <c r="B14" s="16" t="s">
        <v>5</v>
      </c>
      <c r="C14" s="55"/>
      <c r="D14" s="7"/>
      <c r="E14" s="78" t="s">
        <v>12</v>
      </c>
      <c r="F14" s="16" t="s">
        <v>5</v>
      </c>
      <c r="G14" s="55"/>
      <c r="H14" s="7"/>
      <c r="I14" s="7"/>
      <c r="J14" s="7"/>
      <c r="K14" s="8"/>
    </row>
    <row r="15" spans="1:11" ht="18" customHeight="1" x14ac:dyDescent="0.2">
      <c r="A15" s="78"/>
      <c r="B15" s="16" t="s">
        <v>9</v>
      </c>
      <c r="C15" s="55"/>
      <c r="D15" s="7"/>
      <c r="E15" s="78"/>
      <c r="F15" s="16" t="s">
        <v>9</v>
      </c>
      <c r="G15" s="55"/>
      <c r="H15" s="7"/>
      <c r="I15" s="7"/>
      <c r="J15" s="7"/>
      <c r="K15" s="8"/>
    </row>
    <row r="16" spans="1:11" ht="17.25" customHeight="1" x14ac:dyDescent="0.2">
      <c r="A16" s="78" t="s">
        <v>13</v>
      </c>
      <c r="B16" s="16" t="s">
        <v>5</v>
      </c>
      <c r="C16" s="55"/>
      <c r="D16" s="7"/>
      <c r="E16" s="78" t="s">
        <v>13</v>
      </c>
      <c r="F16" s="16" t="s">
        <v>5</v>
      </c>
      <c r="G16" s="55"/>
      <c r="H16" s="7"/>
      <c r="I16" s="7"/>
      <c r="J16" s="7"/>
      <c r="K16" s="8"/>
    </row>
    <row r="17" spans="1:11" ht="17.25" customHeight="1" x14ac:dyDescent="0.2">
      <c r="A17" s="78"/>
      <c r="B17" s="16" t="s">
        <v>9</v>
      </c>
      <c r="C17" s="55">
        <v>700</v>
      </c>
      <c r="D17" s="7"/>
      <c r="E17" s="78"/>
      <c r="F17" s="16" t="s">
        <v>9</v>
      </c>
      <c r="G17" s="55">
        <v>800</v>
      </c>
      <c r="H17" s="7"/>
      <c r="I17" s="7"/>
      <c r="J17" s="7"/>
      <c r="K17" s="8"/>
    </row>
    <row r="18" spans="1:11" ht="15" customHeight="1" x14ac:dyDescent="0.2">
      <c r="A18" s="78" t="s">
        <v>14</v>
      </c>
      <c r="B18" s="16" t="s">
        <v>5</v>
      </c>
      <c r="C18" s="55"/>
      <c r="D18" s="7"/>
      <c r="E18" s="78" t="s">
        <v>14</v>
      </c>
      <c r="F18" s="16" t="s">
        <v>5</v>
      </c>
      <c r="G18" s="55"/>
      <c r="H18" s="7"/>
      <c r="I18" s="7"/>
      <c r="J18" s="7"/>
      <c r="K18" s="8"/>
    </row>
    <row r="19" spans="1:11" ht="15.75" customHeight="1" x14ac:dyDescent="0.2">
      <c r="A19" s="78"/>
      <c r="B19" s="16" t="s">
        <v>9</v>
      </c>
      <c r="C19" s="55"/>
      <c r="D19" s="7"/>
      <c r="E19" s="78"/>
      <c r="F19" s="16" t="s">
        <v>9</v>
      </c>
      <c r="G19" s="55"/>
      <c r="H19" s="7"/>
      <c r="I19" s="7"/>
      <c r="J19" s="7"/>
      <c r="K19" s="8"/>
    </row>
    <row r="20" spans="1:11" ht="15.75" customHeight="1" x14ac:dyDescent="0.2">
      <c r="A20" s="78" t="s">
        <v>15</v>
      </c>
      <c r="B20" s="16" t="s">
        <v>5</v>
      </c>
      <c r="C20" s="55"/>
      <c r="D20" s="7"/>
      <c r="E20" s="78" t="s">
        <v>15</v>
      </c>
      <c r="F20" s="16" t="s">
        <v>5</v>
      </c>
      <c r="G20" s="55"/>
      <c r="H20" s="7"/>
      <c r="I20" s="7"/>
      <c r="J20" s="7"/>
      <c r="K20" s="8"/>
    </row>
    <row r="21" spans="1:11" ht="16.5" customHeight="1" x14ac:dyDescent="0.2">
      <c r="A21" s="78"/>
      <c r="B21" s="16" t="s">
        <v>9</v>
      </c>
      <c r="C21" s="55"/>
      <c r="D21" s="7"/>
      <c r="E21" s="78"/>
      <c r="F21" s="16" t="s">
        <v>9</v>
      </c>
      <c r="G21" s="55"/>
      <c r="H21" s="7"/>
      <c r="I21" s="7"/>
      <c r="J21" s="7"/>
      <c r="K21" s="8"/>
    </row>
    <row r="22" spans="1:11" ht="16.5" customHeight="1" x14ac:dyDescent="0.2">
      <c r="A22" s="78" t="s">
        <v>16</v>
      </c>
      <c r="B22" s="16" t="s">
        <v>5</v>
      </c>
      <c r="C22" s="55"/>
      <c r="D22" s="7"/>
      <c r="E22" s="78" t="s">
        <v>16</v>
      </c>
      <c r="F22" s="16" t="s">
        <v>5</v>
      </c>
      <c r="G22" s="55"/>
      <c r="H22" s="7"/>
      <c r="I22" s="7"/>
      <c r="J22" s="7"/>
      <c r="K22" s="8"/>
    </row>
    <row r="23" spans="1:11" ht="15.75" customHeight="1" x14ac:dyDescent="0.2">
      <c r="A23" s="78"/>
      <c r="B23" s="16" t="s">
        <v>9</v>
      </c>
      <c r="C23" s="55"/>
      <c r="D23" s="7"/>
      <c r="E23" s="78"/>
      <c r="F23" s="16" t="s">
        <v>9</v>
      </c>
      <c r="G23" s="55"/>
      <c r="H23" s="7"/>
      <c r="I23" s="7"/>
      <c r="J23" s="7"/>
      <c r="K23" s="8"/>
    </row>
    <row r="24" spans="1:11" ht="17.25" customHeight="1" x14ac:dyDescent="0.2">
      <c r="A24" s="78" t="s">
        <v>17</v>
      </c>
      <c r="B24" s="16" t="s">
        <v>5</v>
      </c>
      <c r="C24" s="55"/>
      <c r="D24" s="7"/>
      <c r="E24" s="78" t="s">
        <v>17</v>
      </c>
      <c r="F24" s="16" t="s">
        <v>5</v>
      </c>
      <c r="G24" s="55"/>
      <c r="H24" s="7"/>
      <c r="I24" s="7"/>
      <c r="J24" s="7"/>
      <c r="K24" s="8"/>
    </row>
    <row r="25" spans="1:11" ht="18.75" customHeight="1" x14ac:dyDescent="0.2">
      <c r="A25" s="79"/>
      <c r="B25" s="17" t="s">
        <v>9</v>
      </c>
      <c r="C25" s="54"/>
      <c r="D25" s="7"/>
      <c r="E25" s="79"/>
      <c r="F25" s="17" t="s">
        <v>9</v>
      </c>
      <c r="G25" s="54"/>
      <c r="H25" s="7"/>
      <c r="I25" s="7"/>
      <c r="J25" s="7"/>
      <c r="K25" s="8"/>
    </row>
    <row r="26" spans="1:11" ht="45" customHeight="1" thickBot="1" x14ac:dyDescent="0.25">
      <c r="A26" s="20" t="s">
        <v>67</v>
      </c>
      <c r="B26" s="18"/>
      <c r="C26" s="28">
        <f>IF(SUM(C5:C25)=0,0,AVERAGE(C5:C25))</f>
        <v>650</v>
      </c>
      <c r="D26" s="7"/>
      <c r="E26" s="20" t="s">
        <v>68</v>
      </c>
      <c r="F26" s="19"/>
      <c r="G26" s="28">
        <f>IF(SUM(G5:G25)=0,0,AVERAGE(G5:G25))</f>
        <v>750</v>
      </c>
      <c r="H26" s="7"/>
      <c r="I26" s="7"/>
      <c r="J26" s="7"/>
      <c r="K26" s="8"/>
    </row>
    <row r="27" spans="1:11" ht="7.5" customHeight="1" thickBot="1" x14ac:dyDescent="0.25">
      <c r="A27" s="9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27" customHeight="1" thickBot="1" x14ac:dyDescent="0.25">
      <c r="A28" s="98" t="s">
        <v>28</v>
      </c>
      <c r="B28" s="99"/>
      <c r="C28" s="7"/>
      <c r="D28" s="7"/>
      <c r="E28" s="7"/>
      <c r="F28" s="7"/>
      <c r="G28" s="7"/>
      <c r="H28" s="7"/>
      <c r="I28" s="7"/>
      <c r="J28" s="7"/>
      <c r="K28" s="8"/>
    </row>
    <row r="29" spans="1:11" ht="17.25" customHeight="1" x14ac:dyDescent="0.2">
      <c r="A29" s="56" t="s">
        <v>46</v>
      </c>
      <c r="B29" s="27" t="s">
        <v>35</v>
      </c>
      <c r="C29" s="7"/>
      <c r="D29" s="7"/>
      <c r="E29" s="7"/>
      <c r="F29" s="7"/>
      <c r="G29" s="7"/>
      <c r="H29" s="7"/>
      <c r="I29" s="7"/>
      <c r="J29" s="7"/>
      <c r="K29" s="8"/>
    </row>
    <row r="30" spans="1:11" s="1" customFormat="1" ht="33" customHeight="1" x14ac:dyDescent="0.2">
      <c r="A30" s="47" t="s">
        <v>29</v>
      </c>
      <c r="B30" s="48">
        <v>25</v>
      </c>
      <c r="C30" s="3"/>
      <c r="D30" s="3"/>
      <c r="E30" s="3"/>
      <c r="F30" s="3"/>
      <c r="G30" s="3"/>
      <c r="H30" s="3"/>
      <c r="I30" s="3"/>
      <c r="J30" s="3"/>
      <c r="K30" s="10"/>
    </row>
    <row r="31" spans="1:11" s="1" customFormat="1" ht="34.5" customHeight="1" x14ac:dyDescent="0.2">
      <c r="A31" s="51" t="s">
        <v>30</v>
      </c>
      <c r="B31" s="52">
        <v>12</v>
      </c>
      <c r="C31" s="3"/>
      <c r="D31" s="3"/>
      <c r="E31" s="3"/>
      <c r="F31" s="3"/>
      <c r="G31" s="3"/>
      <c r="H31" s="3"/>
      <c r="I31" s="3"/>
      <c r="J31" s="3"/>
      <c r="K31" s="10"/>
    </row>
    <row r="32" spans="1:11" s="1" customFormat="1" ht="36.75" customHeight="1" thickBot="1" x14ac:dyDescent="0.25">
      <c r="A32" s="49" t="s">
        <v>31</v>
      </c>
      <c r="B32" s="50">
        <v>15</v>
      </c>
      <c r="C32" s="3"/>
      <c r="D32" s="3"/>
      <c r="E32" s="3"/>
      <c r="F32" s="3"/>
      <c r="G32" s="3"/>
      <c r="H32" s="3"/>
      <c r="I32" s="86" t="s">
        <v>62</v>
      </c>
      <c r="J32" s="87"/>
      <c r="K32" s="68" t="s">
        <v>58</v>
      </c>
    </row>
    <row r="33" spans="1:11" ht="28.5" customHeight="1" x14ac:dyDescent="0.2">
      <c r="A33" s="21" t="s">
        <v>69</v>
      </c>
      <c r="B33" s="29">
        <f>IF(SUM(B30:B32)=0,0,AVERAGE(B30:B32))</f>
        <v>17.333333333333332</v>
      </c>
      <c r="C33" s="7"/>
      <c r="D33" s="7"/>
      <c r="E33" s="63" t="s">
        <v>49</v>
      </c>
      <c r="F33" s="60" t="s">
        <v>48</v>
      </c>
      <c r="G33" s="36" t="s">
        <v>50</v>
      </c>
      <c r="H33" s="36"/>
      <c r="I33" s="80" t="s">
        <v>63</v>
      </c>
      <c r="J33" s="81"/>
      <c r="K33" s="67" t="s">
        <v>59</v>
      </c>
    </row>
    <row r="34" spans="1:11" ht="24" customHeight="1" x14ac:dyDescent="0.2">
      <c r="A34" s="91" t="s">
        <v>79</v>
      </c>
      <c r="B34" s="92"/>
      <c r="C34" s="7"/>
      <c r="D34" s="7"/>
      <c r="E34" s="64" t="s">
        <v>54</v>
      </c>
      <c r="F34" s="61" t="s">
        <v>52</v>
      </c>
      <c r="G34" s="37" t="s">
        <v>53</v>
      </c>
      <c r="H34" s="37"/>
      <c r="I34" s="82" t="s">
        <v>64</v>
      </c>
      <c r="J34" s="83"/>
      <c r="K34" s="38" t="s">
        <v>60</v>
      </c>
    </row>
    <row r="35" spans="1:11" ht="27.75" customHeight="1" thickBot="1" x14ac:dyDescent="0.25">
      <c r="A35" s="44" t="s">
        <v>34</v>
      </c>
      <c r="B35" s="45"/>
      <c r="C35" s="7"/>
      <c r="D35" s="7"/>
      <c r="E35" s="65" t="s">
        <v>55</v>
      </c>
      <c r="F35" s="62" t="s">
        <v>56</v>
      </c>
      <c r="G35" s="34" t="s">
        <v>57</v>
      </c>
      <c r="H35" s="34"/>
      <c r="I35" s="84" t="s">
        <v>65</v>
      </c>
      <c r="J35" s="85"/>
      <c r="K35" s="13" t="s">
        <v>61</v>
      </c>
    </row>
    <row r="36" spans="1:11" ht="30.75" customHeight="1" x14ac:dyDescent="0.2">
      <c r="A36" s="59" t="s">
        <v>51</v>
      </c>
      <c r="B36" s="46">
        <v>150</v>
      </c>
      <c r="C36" s="7"/>
      <c r="D36" s="7"/>
      <c r="E36" s="7"/>
      <c r="F36" s="7"/>
      <c r="G36" s="7"/>
      <c r="H36" s="7"/>
      <c r="I36" s="7"/>
      <c r="J36" s="7"/>
      <c r="K36" s="66" t="s">
        <v>66</v>
      </c>
    </row>
    <row r="37" spans="1:11" ht="9.75" customHeight="1" x14ac:dyDescent="0.2">
      <c r="A37" s="9"/>
      <c r="B37" s="8"/>
      <c r="C37" s="7"/>
      <c r="D37" s="7"/>
      <c r="E37" s="7"/>
      <c r="F37" s="7"/>
      <c r="G37" s="7"/>
      <c r="H37" s="7"/>
      <c r="I37" s="7"/>
      <c r="J37" s="7"/>
      <c r="K37" s="8"/>
    </row>
    <row r="38" spans="1:11" ht="40.5" customHeight="1" thickBot="1" x14ac:dyDescent="0.25">
      <c r="A38" s="22" t="s">
        <v>78</v>
      </c>
      <c r="B38" s="30">
        <v>800</v>
      </c>
      <c r="C38" s="11"/>
      <c r="D38" s="11"/>
      <c r="E38" s="11"/>
      <c r="F38" s="11"/>
      <c r="G38" s="11"/>
      <c r="H38" s="11"/>
      <c r="I38" s="11"/>
      <c r="J38" s="11"/>
      <c r="K38" s="12"/>
    </row>
  </sheetData>
  <mergeCells count="31">
    <mergeCell ref="I33:J33"/>
    <mergeCell ref="I34:J34"/>
    <mergeCell ref="I35:J35"/>
    <mergeCell ref="I32:J32"/>
    <mergeCell ref="A2:K2"/>
    <mergeCell ref="A34:B34"/>
    <mergeCell ref="I3:K3"/>
    <mergeCell ref="E3:G3"/>
    <mergeCell ref="A3:C3"/>
    <mergeCell ref="I8:J8"/>
    <mergeCell ref="A28:B28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1"/>
  <sheetViews>
    <sheetView tabSelected="1" workbookViewId="0">
      <selection activeCell="A17" sqref="A16:A17"/>
    </sheetView>
  </sheetViews>
  <sheetFormatPr defaultRowHeight="12.75" x14ac:dyDescent="0.2"/>
  <cols>
    <col min="1" max="1" width="52.140625" style="6" customWidth="1"/>
    <col min="2" max="2" width="10.5703125" style="6" customWidth="1"/>
    <col min="3" max="3" width="10.85546875" style="6" customWidth="1"/>
    <col min="4" max="4" width="10.42578125" style="6" customWidth="1"/>
    <col min="5" max="5" width="13" style="6" customWidth="1"/>
    <col min="6" max="6" width="10.42578125" style="6" customWidth="1"/>
    <col min="7" max="7" width="12.7109375" style="6" customWidth="1"/>
    <col min="8" max="8" width="14.28515625" style="6" customWidth="1"/>
    <col min="9" max="9" width="26.42578125" style="6" customWidth="1"/>
    <col min="10" max="10" width="36.28515625" customWidth="1"/>
  </cols>
  <sheetData>
    <row r="1" spans="1:10" ht="41.25" customHeight="1" thickBot="1" x14ac:dyDescent="0.4">
      <c r="A1" s="77" t="s">
        <v>71</v>
      </c>
      <c r="B1" s="100" t="s">
        <v>45</v>
      </c>
      <c r="C1" s="101"/>
      <c r="D1" s="101"/>
      <c r="E1" s="101"/>
      <c r="F1" s="101"/>
      <c r="G1" s="101"/>
      <c r="H1" s="101"/>
      <c r="I1" s="102"/>
      <c r="J1" s="57"/>
    </row>
    <row r="2" spans="1:10" ht="13.5" thickBot="1" x14ac:dyDescent="0.25">
      <c r="A2" s="43"/>
      <c r="B2" s="5"/>
      <c r="C2" s="5"/>
      <c r="D2" s="5"/>
      <c r="E2" s="5"/>
      <c r="F2" s="5"/>
      <c r="G2" s="5"/>
      <c r="H2" s="5"/>
      <c r="I2" s="5"/>
      <c r="J2" s="4"/>
    </row>
    <row r="3" spans="1:10" ht="39.6" customHeight="1" x14ac:dyDescent="0.2">
      <c r="A3" s="103" t="s">
        <v>72</v>
      </c>
      <c r="B3" s="69"/>
      <c r="C3" s="69"/>
      <c r="D3" s="70"/>
      <c r="E3" s="5"/>
      <c r="F3" s="5"/>
      <c r="G3" s="5"/>
      <c r="H3" s="5"/>
      <c r="I3" s="5"/>
      <c r="J3" s="4"/>
    </row>
    <row r="4" spans="1:10" ht="39" customHeight="1" x14ac:dyDescent="0.2">
      <c r="A4" s="104" t="s">
        <v>73</v>
      </c>
      <c r="B4" s="71"/>
      <c r="C4" s="71"/>
      <c r="D4" s="72">
        <v>0.9</v>
      </c>
      <c r="E4" s="5"/>
      <c r="F4" s="5"/>
      <c r="G4" s="5"/>
      <c r="H4" s="5"/>
      <c r="I4" s="5"/>
      <c r="J4" s="4"/>
    </row>
    <row r="5" spans="1:10" ht="37.15" customHeight="1" x14ac:dyDescent="0.2">
      <c r="A5" s="104" t="s">
        <v>74</v>
      </c>
      <c r="B5" s="71"/>
      <c r="C5" s="71"/>
      <c r="D5" s="72">
        <v>0.1</v>
      </c>
      <c r="E5" s="5"/>
      <c r="F5" s="5"/>
      <c r="G5" s="5"/>
      <c r="H5" s="5"/>
      <c r="I5" s="5"/>
      <c r="J5" s="4"/>
    </row>
    <row r="6" spans="1:10" ht="36.6" customHeight="1" x14ac:dyDescent="0.2">
      <c r="A6" s="105" t="s">
        <v>75</v>
      </c>
      <c r="B6" s="71"/>
      <c r="C6" s="71"/>
      <c r="D6" s="73">
        <v>40</v>
      </c>
      <c r="E6" s="5"/>
      <c r="F6" s="5"/>
      <c r="G6" s="5"/>
      <c r="H6" s="5"/>
      <c r="I6" s="5"/>
      <c r="J6" s="4"/>
    </row>
    <row r="7" spans="1:10" ht="30" customHeight="1" x14ac:dyDescent="0.2">
      <c r="A7" s="106" t="s">
        <v>32</v>
      </c>
      <c r="B7" s="71"/>
      <c r="C7" s="71"/>
      <c r="D7" s="73">
        <v>30</v>
      </c>
      <c r="E7" s="5"/>
      <c r="F7" s="5"/>
      <c r="G7" s="5"/>
      <c r="H7" s="5"/>
      <c r="I7" s="5"/>
      <c r="J7" s="4"/>
    </row>
    <row r="8" spans="1:10" ht="30" customHeight="1" thickBot="1" x14ac:dyDescent="0.25">
      <c r="A8" s="107" t="s">
        <v>33</v>
      </c>
      <c r="B8" s="74"/>
      <c r="C8" s="74"/>
      <c r="D8" s="75">
        <v>7</v>
      </c>
      <c r="E8" s="5"/>
      <c r="F8" s="5"/>
      <c r="G8" s="5"/>
      <c r="H8" s="5"/>
      <c r="I8" s="5"/>
      <c r="J8" s="4"/>
    </row>
    <row r="9" spans="1:10" ht="13.5" thickBot="1" x14ac:dyDescent="0.25">
      <c r="A9" s="43"/>
      <c r="B9" s="5"/>
      <c r="C9" s="5"/>
      <c r="D9" s="5"/>
      <c r="E9" s="5"/>
      <c r="F9" s="5"/>
      <c r="G9" s="5"/>
      <c r="H9" s="5"/>
      <c r="I9" s="5"/>
      <c r="J9" s="4"/>
    </row>
    <row r="10" spans="1:10" s="1" customFormat="1" ht="63.75" customHeight="1" thickBot="1" x14ac:dyDescent="0.25">
      <c r="A10" s="31" t="s">
        <v>37</v>
      </c>
      <c r="B10" s="32" t="s">
        <v>39</v>
      </c>
      <c r="C10" s="32" t="s">
        <v>40</v>
      </c>
      <c r="D10" s="32" t="s">
        <v>41</v>
      </c>
      <c r="E10" s="32" t="s">
        <v>76</v>
      </c>
      <c r="F10" s="32" t="s">
        <v>42</v>
      </c>
      <c r="G10" s="32" t="s">
        <v>38</v>
      </c>
      <c r="H10" s="32" t="s">
        <v>43</v>
      </c>
      <c r="I10" s="76" t="s">
        <v>77</v>
      </c>
      <c r="J10" s="10"/>
    </row>
    <row r="11" spans="1:10" ht="57.75" customHeight="1" thickBot="1" x14ac:dyDescent="0.25">
      <c r="A11" s="39" t="s">
        <v>44</v>
      </c>
      <c r="B11" s="33">
        <f>Nabídka!C26</f>
        <v>650</v>
      </c>
      <c r="C11" s="33">
        <f>Nabídka!G26</f>
        <v>750</v>
      </c>
      <c r="D11" s="33">
        <f>Nabídka!K8</f>
        <v>500</v>
      </c>
      <c r="E11" s="34">
        <f>(B11+C11)/2</f>
        <v>700</v>
      </c>
      <c r="F11" s="33">
        <f>Nabídka!B33</f>
        <v>17.333333333333332</v>
      </c>
      <c r="G11" s="34">
        <f>Nabídka!B36</f>
        <v>150</v>
      </c>
      <c r="H11" s="13">
        <f>Nabídka!B38</f>
        <v>800</v>
      </c>
      <c r="I11" s="58">
        <f>(E11*D4+D11*D5)*(D6*D8)+F11*G11*D6+D7*H11</f>
        <v>318400</v>
      </c>
      <c r="J11" s="35" t="s">
        <v>36</v>
      </c>
    </row>
  </sheetData>
  <mergeCells count="1">
    <mergeCell ref="B1:I1"/>
  </mergeCells>
  <pageMargins left="0.70866141732283472" right="0.70866141732283472" top="0.78740157480314965" bottom="0.78740157480314965" header="0.31496062992125984" footer="0.31496062992125984"/>
  <pageSetup paperSize="9" scale="6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Nabídka</vt:lpstr>
      <vt:lpstr>Hodnocení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Kapsa</dc:creator>
  <cp:lastModifiedBy>Ševčík Pavel</cp:lastModifiedBy>
  <cp:lastPrinted>2015-06-29T12:58:00Z</cp:lastPrinted>
  <dcterms:created xsi:type="dcterms:W3CDTF">2015-06-04T13:21:32Z</dcterms:created>
  <dcterms:modified xsi:type="dcterms:W3CDTF">2015-07-02T14:43:22Z</dcterms:modified>
</cp:coreProperties>
</file>