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zjBpBmSiwTgxTGj8z5IDPwDfJijuaOimhI+WH1SdYQPqR7qez4BJa003xzTy38s62okIr0SI4vdOT66TB1guig==" workbookSaltValue="FCJ0YLkh0X/T8p+lGXhexg==" workbookSpinCount="100000" lockStructure="1"/>
  <bookViews>
    <workbookView xWindow="14385" yWindow="-15" windowWidth="14430" windowHeight="12705"/>
  </bookViews>
  <sheets>
    <sheet name="Kontrola a servis plynových zař" sheetId="1" r:id="rId1"/>
    <sheet name="Kontrola vč. plynovodu" sheetId="4" r:id="rId2"/>
    <sheet name="Revize plynových zařízení" sheetId="5" r:id="rId3"/>
    <sheet name="Cenová rekapitulace" sheetId="10" r:id="rId4"/>
  </sheets>
  <calcPr calcId="152511"/>
</workbook>
</file>

<file path=xl/calcChain.xml><?xml version="1.0" encoding="utf-8"?>
<calcChain xmlns="http://schemas.openxmlformats.org/spreadsheetml/2006/main">
  <c r="I13" i="4" l="1"/>
  <c r="I13" i="1"/>
  <c r="I13" i="5"/>
  <c r="K12" i="5" l="1"/>
  <c r="K11" i="5"/>
  <c r="K10" i="5"/>
  <c r="K9" i="5"/>
  <c r="K8" i="5"/>
  <c r="K12" i="4"/>
  <c r="K11" i="4"/>
  <c r="K10" i="4"/>
  <c r="K9" i="4"/>
  <c r="K8" i="4"/>
  <c r="K12" i="1"/>
  <c r="K11" i="1"/>
  <c r="K10" i="1"/>
  <c r="K9" i="1"/>
  <c r="K8" i="1"/>
  <c r="K13" i="1" l="1"/>
  <c r="B5" i="10" s="1"/>
  <c r="K13" i="4"/>
  <c r="B6" i="10" s="1"/>
  <c r="K13" i="5"/>
  <c r="B7" i="10" s="1"/>
  <c r="B8" i="10" l="1"/>
</calcChain>
</file>

<file path=xl/sharedStrings.xml><?xml version="1.0" encoding="utf-8"?>
<sst xmlns="http://schemas.openxmlformats.org/spreadsheetml/2006/main" count="124" uniqueCount="41">
  <si>
    <t>Jednotková cena</t>
  </si>
  <si>
    <t xml:space="preserve">Cena celkem </t>
  </si>
  <si>
    <t>Plánovaný termín revize</t>
  </si>
  <si>
    <t>Celkový počet revizí za plánované období</t>
  </si>
  <si>
    <t>Požadovaná způsobilost: Revizní technik PZ</t>
  </si>
  <si>
    <t>Revize plynových zařízení</t>
  </si>
  <si>
    <t>Perioda: 1 x za 3 roky</t>
  </si>
  <si>
    <t>Spotřebiče</t>
  </si>
  <si>
    <t>Počet        ks</t>
  </si>
  <si>
    <t>Jm.výkon        kW</t>
  </si>
  <si>
    <t xml:space="preserve">Plánovaný termín revize   </t>
  </si>
  <si>
    <t>04/2015</t>
  </si>
  <si>
    <t>Požadovaná způsobilost: Oprávněná servisní organizace</t>
  </si>
  <si>
    <t>Perioda: 1 x za 1 rok</t>
  </si>
  <si>
    <t>09/2013</t>
  </si>
  <si>
    <t>09/2014</t>
  </si>
  <si>
    <t>09/2015</t>
  </si>
  <si>
    <t>09/2016</t>
  </si>
  <si>
    <t>Požadovaná způsobilost: Osoba znalá, nebo Revizní technik PZ</t>
  </si>
  <si>
    <t>Junkers ZBR 11-42 A23</t>
  </si>
  <si>
    <t>Quantum Q7 220 VENT-C</t>
  </si>
  <si>
    <t>Dakon DUA Plus 28 BT</t>
  </si>
  <si>
    <t>Analyzátor firmy ISL</t>
  </si>
  <si>
    <t>02/2016</t>
  </si>
  <si>
    <t>Středisko 8 Východ , sklad Sedlnice</t>
  </si>
  <si>
    <t>Roční servis PZ (jedná se o kontrolu a servis plynových zařízení před topnou sezónou)</t>
  </si>
  <si>
    <t>Průmyslový plynovod DN 50</t>
  </si>
  <si>
    <t>délka cca 213m</t>
  </si>
  <si>
    <t>Okruh činností</t>
  </si>
  <si>
    <t>Celková cena za středisko uvedená v předchozích listech</t>
  </si>
  <si>
    <t>Kontrola a servis plynových zařízení před topnou sezónou</t>
  </si>
  <si>
    <t>Cena celkem za středisko:</t>
  </si>
  <si>
    <t>Nabídková cena celkem za sklad Sedlnice</t>
  </si>
  <si>
    <t>od 9/2013</t>
  </si>
  <si>
    <t>do 9/2017</t>
  </si>
  <si>
    <t>Kontrola dle vyhl. č. 85/1978 Sb. § 3</t>
  </si>
  <si>
    <t xml:space="preserve">Kontrola zařízení dle § 3 vyhl. č. 85/1978 Sb. </t>
  </si>
  <si>
    <t xml:space="preserve">Revize plynových zařízení dle  § 4 vyhl. č. 85/1978 Sb. </t>
  </si>
  <si>
    <t xml:space="preserve">Plánovaný termín </t>
  </si>
  <si>
    <t>Celkový počet kontrol za plánované období</t>
  </si>
  <si>
    <t>Plánovaný termín kontroly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</si>
</sst>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0" fontId="0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0" fillId="0" borderId="3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3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5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2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" fontId="0" fillId="0" borderId="3" xfId="0" applyNumberForma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164" fontId="0" fillId="0" borderId="9" xfId="0" applyNumberFormat="1" applyBorder="1" applyAlignment="1">
      <alignment horizontal="right"/>
    </xf>
    <xf numFmtId="0" fontId="0" fillId="0" borderId="4" xfId="0" applyBorder="1" applyAlignment="1">
      <alignment horizontal="left" vertical="center"/>
    </xf>
    <xf numFmtId="164" fontId="0" fillId="3" borderId="7" xfId="0" applyNumberFormat="1" applyFill="1" applyBorder="1" applyAlignment="1">
      <alignment horizontal="right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0" fontId="0" fillId="3" borderId="6" xfId="0" applyFill="1" applyBorder="1" applyAlignment="1">
      <alignment vertical="center"/>
    </xf>
    <xf numFmtId="164" fontId="0" fillId="4" borderId="3" xfId="0" applyNumberFormat="1" applyFill="1" applyBorder="1" applyAlignment="1">
      <alignment horizontal="right" vertical="center"/>
    </xf>
    <xf numFmtId="164" fontId="0" fillId="4" borderId="2" xfId="0" applyNumberFormat="1" applyFill="1" applyBorder="1" applyAlignment="1">
      <alignment horizontal="right" vertical="center"/>
    </xf>
    <xf numFmtId="164" fontId="0" fillId="4" borderId="3" xfId="0" applyNumberFormat="1" applyFill="1" applyBorder="1" applyAlignment="1">
      <alignment horizontal="right"/>
    </xf>
    <xf numFmtId="164" fontId="0" fillId="4" borderId="2" xfId="0" applyNumberFormat="1" applyFill="1" applyBorder="1" applyAlignment="1">
      <alignment horizontal="right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wrapText="1"/>
    </xf>
    <xf numFmtId="49" fontId="0" fillId="0" borderId="10" xfId="0" applyNumberFormat="1" applyBorder="1"/>
    <xf numFmtId="1" fontId="0" fillId="0" borderId="10" xfId="0" applyNumberFormat="1" applyBorder="1" applyAlignment="1">
      <alignment horizontal="center" vertical="center"/>
    </xf>
    <xf numFmtId="164" fontId="0" fillId="0" borderId="11" xfId="0" applyNumberFormat="1" applyBorder="1"/>
    <xf numFmtId="164" fontId="0" fillId="3" borderId="12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3"/>
  <sheetViews>
    <sheetView tabSelected="1" zoomScale="85" zoomScaleNormal="85" workbookViewId="0">
      <selection activeCell="J8" sqref="J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1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1" x14ac:dyDescent="0.25">
      <c r="A2" s="3" t="s">
        <v>24</v>
      </c>
      <c r="B2" s="3"/>
      <c r="C2" s="3"/>
    </row>
    <row r="3" spans="1:11" ht="15.75" thickBot="1" x14ac:dyDescent="0.3"/>
    <row r="4" spans="1:11" ht="77.25" customHeight="1" thickBot="1" x14ac:dyDescent="0.3">
      <c r="A4" s="1" t="s">
        <v>25</v>
      </c>
      <c r="B4" s="1"/>
      <c r="C4" s="1"/>
      <c r="D4" s="2" t="s">
        <v>12</v>
      </c>
      <c r="E4" s="1" t="s">
        <v>13</v>
      </c>
    </row>
    <row r="6" spans="1:11" ht="15.75" thickBot="1" x14ac:dyDescent="0.3">
      <c r="D6" s="9" t="s">
        <v>33</v>
      </c>
      <c r="E6" s="10">
        <v>2014</v>
      </c>
      <c r="F6" s="10">
        <v>2015</v>
      </c>
      <c r="G6" s="10">
        <v>2016</v>
      </c>
      <c r="H6" s="9" t="s">
        <v>34</v>
      </c>
      <c r="I6" s="9"/>
    </row>
    <row r="7" spans="1:11" ht="48.75" thickBot="1" x14ac:dyDescent="0.3">
      <c r="A7" s="25" t="s">
        <v>7</v>
      </c>
      <c r="B7" s="25" t="s">
        <v>8</v>
      </c>
      <c r="C7" s="25" t="s">
        <v>9</v>
      </c>
      <c r="D7" s="25" t="s">
        <v>38</v>
      </c>
      <c r="E7" s="25" t="s">
        <v>38</v>
      </c>
      <c r="F7" s="25" t="s">
        <v>38</v>
      </c>
      <c r="G7" s="25" t="s">
        <v>38</v>
      </c>
      <c r="H7" s="25" t="s">
        <v>38</v>
      </c>
      <c r="I7" s="25" t="s">
        <v>39</v>
      </c>
      <c r="J7" s="25" t="s">
        <v>0</v>
      </c>
      <c r="K7" s="25" t="s">
        <v>1</v>
      </c>
    </row>
    <row r="8" spans="1:11" x14ac:dyDescent="0.25">
      <c r="A8" s="23" t="s">
        <v>19</v>
      </c>
      <c r="B8" s="8">
        <v>1</v>
      </c>
      <c r="C8" s="6">
        <v>42</v>
      </c>
      <c r="D8" s="11" t="s">
        <v>14</v>
      </c>
      <c r="E8" s="11" t="s">
        <v>15</v>
      </c>
      <c r="F8" s="11" t="s">
        <v>16</v>
      </c>
      <c r="G8" s="11" t="s">
        <v>17</v>
      </c>
      <c r="H8" s="11"/>
      <c r="I8" s="24">
        <v>4</v>
      </c>
      <c r="J8" s="39"/>
      <c r="K8" s="16">
        <f>(I8*J8)</f>
        <v>0</v>
      </c>
    </row>
    <row r="9" spans="1:11" x14ac:dyDescent="0.25">
      <c r="A9" s="17" t="s">
        <v>20</v>
      </c>
      <c r="B9" s="4">
        <v>1</v>
      </c>
      <c r="C9" s="5">
        <v>25.8</v>
      </c>
      <c r="D9" s="7" t="s">
        <v>14</v>
      </c>
      <c r="E9" s="7" t="s">
        <v>15</v>
      </c>
      <c r="F9" s="7" t="s">
        <v>16</v>
      </c>
      <c r="G9" s="7" t="s">
        <v>17</v>
      </c>
      <c r="H9" s="7"/>
      <c r="I9" s="12">
        <v>4</v>
      </c>
      <c r="J9" s="40"/>
      <c r="K9" s="15">
        <f t="shared" ref="K9:K12" si="0">(I9*J9)</f>
        <v>0</v>
      </c>
    </row>
    <row r="10" spans="1:11" x14ac:dyDescent="0.25">
      <c r="A10" s="17" t="s">
        <v>21</v>
      </c>
      <c r="B10" s="4">
        <v>1</v>
      </c>
      <c r="C10" s="5">
        <v>28</v>
      </c>
      <c r="D10" s="7" t="s">
        <v>14</v>
      </c>
      <c r="E10" s="7" t="s">
        <v>15</v>
      </c>
      <c r="F10" s="7" t="s">
        <v>16</v>
      </c>
      <c r="G10" s="7" t="s">
        <v>17</v>
      </c>
      <c r="H10" s="7"/>
      <c r="I10" s="12">
        <v>4</v>
      </c>
      <c r="J10" s="40"/>
      <c r="K10" s="15">
        <f t="shared" si="0"/>
        <v>0</v>
      </c>
    </row>
    <row r="11" spans="1:11" x14ac:dyDescent="0.25">
      <c r="A11" s="18" t="s">
        <v>22</v>
      </c>
      <c r="B11" s="4">
        <v>1</v>
      </c>
      <c r="C11" s="5">
        <v>1.5</v>
      </c>
      <c r="D11" s="7" t="s">
        <v>14</v>
      </c>
      <c r="E11" s="7" t="s">
        <v>15</v>
      </c>
      <c r="F11" s="7" t="s">
        <v>16</v>
      </c>
      <c r="G11" s="7" t="s">
        <v>17</v>
      </c>
      <c r="H11" s="7"/>
      <c r="I11" s="12">
        <v>4</v>
      </c>
      <c r="J11" s="40"/>
      <c r="K11" s="15">
        <f t="shared" si="0"/>
        <v>0</v>
      </c>
    </row>
    <row r="12" spans="1:11" ht="50.25" customHeight="1" thickBot="1" x14ac:dyDescent="0.3">
      <c r="A12" s="17" t="s">
        <v>26</v>
      </c>
      <c r="B12" s="19" t="s">
        <v>27</v>
      </c>
      <c r="C12" s="20"/>
      <c r="D12" s="21" t="s">
        <v>14</v>
      </c>
      <c r="E12" s="21" t="s">
        <v>15</v>
      </c>
      <c r="F12" s="21" t="s">
        <v>16</v>
      </c>
      <c r="G12" s="21" t="s">
        <v>17</v>
      </c>
      <c r="H12" s="21"/>
      <c r="I12" s="22">
        <v>4</v>
      </c>
      <c r="J12" s="40"/>
      <c r="K12" s="15">
        <f t="shared" si="0"/>
        <v>0</v>
      </c>
    </row>
    <row r="13" spans="1:11" ht="31.5" thickTop="1" thickBot="1" x14ac:dyDescent="0.3">
      <c r="A13" s="43" t="s">
        <v>32</v>
      </c>
      <c r="B13" s="44"/>
      <c r="C13" s="45"/>
      <c r="D13" s="45"/>
      <c r="E13" s="45"/>
      <c r="F13" s="45"/>
      <c r="G13" s="45"/>
      <c r="H13" s="45"/>
      <c r="I13" s="46">
        <f>SUM(I8:I12)</f>
        <v>20</v>
      </c>
      <c r="J13" s="47"/>
      <c r="K13" s="48">
        <f>SUM(K8:K12)</f>
        <v>0</v>
      </c>
    </row>
  </sheetData>
  <sheetProtection algorithmName="SHA-512" hashValue="3F6B+FJ6Jt71KbHz385Qmuz2OJdtYyw70RpHVg1auHdL9PmKV6poFtaiWbnmX7ebZ34lGVjq2fFeWzmfPg3seg==" saltValue="Spjxg91hSTrFnJdTEFqXsg==" spinCount="100000" sheet="1" objects="1" scenarios="1"/>
  <protectedRanges>
    <protectedRange sqref="J8:J12" name="Oblast1"/>
  </protectedRange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3"/>
  <sheetViews>
    <sheetView zoomScale="85" zoomScaleNormal="85" workbookViewId="0">
      <selection activeCell="K7" sqref="K7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1.140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1" x14ac:dyDescent="0.25">
      <c r="A2" s="3" t="s">
        <v>24</v>
      </c>
      <c r="B2" s="3"/>
      <c r="C2" s="3"/>
    </row>
    <row r="3" spans="1:11" ht="15.75" thickBot="1" x14ac:dyDescent="0.3"/>
    <row r="4" spans="1:11" ht="61.5" thickBot="1" x14ac:dyDescent="0.3">
      <c r="A4" s="1" t="s">
        <v>36</v>
      </c>
      <c r="B4" s="1"/>
      <c r="C4" s="1"/>
      <c r="D4" s="2" t="s">
        <v>18</v>
      </c>
      <c r="E4" s="1" t="s">
        <v>13</v>
      </c>
    </row>
    <row r="6" spans="1:11" ht="15.75" thickBot="1" x14ac:dyDescent="0.3">
      <c r="D6" s="9" t="s">
        <v>33</v>
      </c>
      <c r="E6" s="10">
        <v>2014</v>
      </c>
      <c r="F6" s="10">
        <v>2015</v>
      </c>
      <c r="G6" s="10">
        <v>2016</v>
      </c>
      <c r="H6" s="9" t="s">
        <v>34</v>
      </c>
      <c r="I6" s="9"/>
    </row>
    <row r="7" spans="1:11" ht="48.75" thickBot="1" x14ac:dyDescent="0.3">
      <c r="A7" s="25" t="s">
        <v>7</v>
      </c>
      <c r="B7" s="25" t="s">
        <v>8</v>
      </c>
      <c r="C7" s="25" t="s">
        <v>9</v>
      </c>
      <c r="D7" s="25" t="s">
        <v>40</v>
      </c>
      <c r="E7" s="25" t="s">
        <v>40</v>
      </c>
      <c r="F7" s="25" t="s">
        <v>40</v>
      </c>
      <c r="G7" s="25" t="s">
        <v>40</v>
      </c>
      <c r="H7" s="25" t="s">
        <v>40</v>
      </c>
      <c r="I7" s="25" t="s">
        <v>39</v>
      </c>
      <c r="J7" s="25" t="s">
        <v>0</v>
      </c>
      <c r="K7" s="25" t="s">
        <v>1</v>
      </c>
    </row>
    <row r="8" spans="1:11" x14ac:dyDescent="0.25">
      <c r="A8" s="23" t="s">
        <v>19</v>
      </c>
      <c r="B8" s="27">
        <v>1</v>
      </c>
      <c r="C8" s="28">
        <v>42</v>
      </c>
      <c r="D8" s="29" t="s">
        <v>14</v>
      </c>
      <c r="E8" s="29" t="s">
        <v>15</v>
      </c>
      <c r="F8" s="29" t="s">
        <v>16</v>
      </c>
      <c r="G8" s="29" t="s">
        <v>17</v>
      </c>
      <c r="H8" s="29"/>
      <c r="I8" s="30">
        <v>4</v>
      </c>
      <c r="J8" s="39"/>
      <c r="K8" s="16">
        <f>I8*J8</f>
        <v>0</v>
      </c>
    </row>
    <row r="9" spans="1:11" x14ac:dyDescent="0.25">
      <c r="A9" s="17" t="s">
        <v>20</v>
      </c>
      <c r="B9" s="26">
        <v>1</v>
      </c>
      <c r="C9" s="20">
        <v>25.8</v>
      </c>
      <c r="D9" s="21" t="s">
        <v>14</v>
      </c>
      <c r="E9" s="21" t="s">
        <v>15</v>
      </c>
      <c r="F9" s="21" t="s">
        <v>16</v>
      </c>
      <c r="G9" s="21" t="s">
        <v>17</v>
      </c>
      <c r="H9" s="21"/>
      <c r="I9" s="30">
        <v>4</v>
      </c>
      <c r="J9" s="40"/>
      <c r="K9" s="16">
        <f t="shared" ref="K9:K12" si="0">I9*J9</f>
        <v>0</v>
      </c>
    </row>
    <row r="10" spans="1:11" x14ac:dyDescent="0.25">
      <c r="A10" s="17" t="s">
        <v>21</v>
      </c>
      <c r="B10" s="26">
        <v>1</v>
      </c>
      <c r="C10" s="20">
        <v>28</v>
      </c>
      <c r="D10" s="21" t="s">
        <v>14</v>
      </c>
      <c r="E10" s="21" t="s">
        <v>15</v>
      </c>
      <c r="F10" s="21" t="s">
        <v>16</v>
      </c>
      <c r="G10" s="21" t="s">
        <v>17</v>
      </c>
      <c r="H10" s="21"/>
      <c r="I10" s="30">
        <v>4</v>
      </c>
      <c r="J10" s="40"/>
      <c r="K10" s="16">
        <f t="shared" si="0"/>
        <v>0</v>
      </c>
    </row>
    <row r="11" spans="1:11" x14ac:dyDescent="0.25">
      <c r="A11" s="17" t="s">
        <v>22</v>
      </c>
      <c r="B11" s="26">
        <v>1</v>
      </c>
      <c r="C11" s="20">
        <v>1.5</v>
      </c>
      <c r="D11" s="21" t="s">
        <v>14</v>
      </c>
      <c r="E11" s="21" t="s">
        <v>15</v>
      </c>
      <c r="F11" s="21" t="s">
        <v>16</v>
      </c>
      <c r="G11" s="21" t="s">
        <v>17</v>
      </c>
      <c r="H11" s="21"/>
      <c r="I11" s="30">
        <v>4</v>
      </c>
      <c r="J11" s="40"/>
      <c r="K11" s="16">
        <f t="shared" si="0"/>
        <v>0</v>
      </c>
    </row>
    <row r="12" spans="1:11" ht="45.75" thickBot="1" x14ac:dyDescent="0.3">
      <c r="A12" s="17" t="s">
        <v>26</v>
      </c>
      <c r="B12" s="19" t="s">
        <v>27</v>
      </c>
      <c r="C12" s="20"/>
      <c r="D12" s="21" t="s">
        <v>14</v>
      </c>
      <c r="E12" s="21" t="s">
        <v>15</v>
      </c>
      <c r="F12" s="21" t="s">
        <v>16</v>
      </c>
      <c r="G12" s="21" t="s">
        <v>17</v>
      </c>
      <c r="H12" s="21"/>
      <c r="I12" s="30">
        <v>4</v>
      </c>
      <c r="J12" s="40"/>
      <c r="K12" s="16">
        <f t="shared" si="0"/>
        <v>0</v>
      </c>
    </row>
    <row r="13" spans="1:11" ht="31.5" thickTop="1" thickBot="1" x14ac:dyDescent="0.3">
      <c r="A13" s="43" t="s">
        <v>32</v>
      </c>
      <c r="B13" s="44"/>
      <c r="C13" s="45"/>
      <c r="D13" s="45"/>
      <c r="E13" s="45"/>
      <c r="F13" s="45"/>
      <c r="G13" s="45"/>
      <c r="H13" s="45"/>
      <c r="I13" s="46">
        <f>SUM(I8:I12)</f>
        <v>20</v>
      </c>
      <c r="J13" s="47"/>
      <c r="K13" s="48">
        <f>SUM(K8:K12)</f>
        <v>0</v>
      </c>
    </row>
  </sheetData>
  <sheetProtection algorithmName="SHA-512" hashValue="plfV9+YsOOS+qybpnqifLIMn3hS8/sjU31oxNFCRLjFymo1dVmUvTKaNeuNJC0aSmjVfMVUpKEqyZGS/G0MxAg==" saltValue="6jX6G+mInXAr0nP4+VY0Ew==" spinCount="100000" sheet="1" objects="1" scenarios="1"/>
  <protectedRanges>
    <protectedRange sqref="J8:J12" name="Oblast1"/>
  </protectedRanges>
  <pageMargins left="0.7" right="0.7" top="0.75" bottom="0.75" header="0.3" footer="0.3"/>
  <pageSetup paperSize="9" scale="96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3"/>
  <sheetViews>
    <sheetView zoomScale="85" zoomScaleNormal="85" workbookViewId="0">
      <selection activeCell="J8" sqref="J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5.28515625" customWidth="1"/>
    <col min="5" max="5" width="12.42578125" customWidth="1"/>
    <col min="6" max="6" width="13.140625" customWidth="1"/>
    <col min="7" max="10" width="11.42578125" customWidth="1"/>
    <col min="11" max="11" width="15" customWidth="1"/>
  </cols>
  <sheetData>
    <row r="2" spans="1:11" x14ac:dyDescent="0.25">
      <c r="A2" s="3" t="s">
        <v>24</v>
      </c>
      <c r="B2" s="3"/>
      <c r="C2" s="3"/>
    </row>
    <row r="3" spans="1:11" ht="15.75" thickBot="1" x14ac:dyDescent="0.3"/>
    <row r="4" spans="1:11" ht="49.5" thickBot="1" x14ac:dyDescent="0.3">
      <c r="A4" s="1" t="s">
        <v>37</v>
      </c>
      <c r="B4" s="1"/>
      <c r="C4" s="1"/>
      <c r="D4" s="2" t="s">
        <v>4</v>
      </c>
      <c r="E4" s="1" t="s">
        <v>6</v>
      </c>
    </row>
    <row r="6" spans="1:11" ht="15.75" thickBot="1" x14ac:dyDescent="0.3">
      <c r="D6" s="9" t="s">
        <v>33</v>
      </c>
      <c r="E6" s="10">
        <v>2014</v>
      </c>
      <c r="F6" s="10">
        <v>2015</v>
      </c>
      <c r="G6" s="10">
        <v>2016</v>
      </c>
      <c r="H6" s="9" t="s">
        <v>34</v>
      </c>
      <c r="I6" s="9"/>
    </row>
    <row r="7" spans="1:11" ht="48.75" thickBot="1" x14ac:dyDescent="0.3">
      <c r="A7" s="25" t="s">
        <v>7</v>
      </c>
      <c r="B7" s="25" t="s">
        <v>8</v>
      </c>
      <c r="C7" s="25" t="s">
        <v>9</v>
      </c>
      <c r="D7" s="25" t="s">
        <v>10</v>
      </c>
      <c r="E7" s="25" t="s">
        <v>2</v>
      </c>
      <c r="F7" s="25" t="s">
        <v>2</v>
      </c>
      <c r="G7" s="25" t="s">
        <v>2</v>
      </c>
      <c r="H7" s="25" t="s">
        <v>2</v>
      </c>
      <c r="I7" s="25" t="s">
        <v>3</v>
      </c>
      <c r="J7" s="25" t="s">
        <v>0</v>
      </c>
      <c r="K7" s="25" t="s">
        <v>1</v>
      </c>
    </row>
    <row r="8" spans="1:11" x14ac:dyDescent="0.25">
      <c r="A8" s="27" t="s">
        <v>19</v>
      </c>
      <c r="B8" s="27">
        <v>1</v>
      </c>
      <c r="C8" s="28">
        <v>42</v>
      </c>
      <c r="D8" s="29"/>
      <c r="E8" s="29"/>
      <c r="F8" s="29" t="s">
        <v>11</v>
      </c>
      <c r="G8" s="29"/>
      <c r="H8" s="29"/>
      <c r="I8" s="30">
        <v>1</v>
      </c>
      <c r="J8" s="41"/>
      <c r="K8" s="14">
        <f>I8*J8</f>
        <v>0</v>
      </c>
    </row>
    <row r="9" spans="1:11" x14ac:dyDescent="0.25">
      <c r="A9" s="26" t="s">
        <v>20</v>
      </c>
      <c r="B9" s="26">
        <v>1</v>
      </c>
      <c r="C9" s="20">
        <v>25.8</v>
      </c>
      <c r="D9" s="21"/>
      <c r="E9" s="21"/>
      <c r="F9" s="21" t="s">
        <v>11</v>
      </c>
      <c r="G9" s="21"/>
      <c r="H9" s="21"/>
      <c r="I9" s="22">
        <v>1</v>
      </c>
      <c r="J9" s="42"/>
      <c r="K9" s="14">
        <f t="shared" ref="K9:K12" si="0">I9*J9</f>
        <v>0</v>
      </c>
    </row>
    <row r="10" spans="1:11" x14ac:dyDescent="0.25">
      <c r="A10" s="31" t="s">
        <v>21</v>
      </c>
      <c r="B10" s="26">
        <v>1</v>
      </c>
      <c r="C10" s="20">
        <v>28</v>
      </c>
      <c r="D10" s="21"/>
      <c r="E10" s="21"/>
      <c r="F10" s="21"/>
      <c r="G10" s="21" t="s">
        <v>23</v>
      </c>
      <c r="H10" s="21"/>
      <c r="I10" s="22">
        <v>1</v>
      </c>
      <c r="J10" s="42"/>
      <c r="K10" s="14">
        <f t="shared" si="0"/>
        <v>0</v>
      </c>
    </row>
    <row r="11" spans="1:11" x14ac:dyDescent="0.25">
      <c r="A11" s="26" t="s">
        <v>22</v>
      </c>
      <c r="B11" s="26">
        <v>1</v>
      </c>
      <c r="C11" s="20">
        <v>1.5</v>
      </c>
      <c r="D11" s="21"/>
      <c r="E11" s="21"/>
      <c r="F11" s="21"/>
      <c r="G11" s="21" t="s">
        <v>23</v>
      </c>
      <c r="H11" s="21"/>
      <c r="I11" s="22">
        <v>1</v>
      </c>
      <c r="J11" s="42"/>
      <c r="K11" s="14">
        <f t="shared" si="0"/>
        <v>0</v>
      </c>
    </row>
    <row r="12" spans="1:11" ht="45.75" thickBot="1" x14ac:dyDescent="0.3">
      <c r="A12" s="17" t="s">
        <v>26</v>
      </c>
      <c r="B12" s="19" t="s">
        <v>27</v>
      </c>
      <c r="C12" s="20"/>
      <c r="D12" s="21"/>
      <c r="E12" s="21"/>
      <c r="F12" s="21" t="s">
        <v>11</v>
      </c>
      <c r="G12" s="21"/>
      <c r="H12" s="21"/>
      <c r="I12" s="22">
        <v>1</v>
      </c>
      <c r="J12" s="42"/>
      <c r="K12" s="14">
        <f t="shared" si="0"/>
        <v>0</v>
      </c>
    </row>
    <row r="13" spans="1:11" ht="31.5" thickTop="1" thickBot="1" x14ac:dyDescent="0.3">
      <c r="A13" s="43" t="s">
        <v>32</v>
      </c>
      <c r="B13" s="44"/>
      <c r="C13" s="45"/>
      <c r="D13" s="45"/>
      <c r="E13" s="45"/>
      <c r="F13" s="45"/>
      <c r="G13" s="45"/>
      <c r="H13" s="45"/>
      <c r="I13" s="46">
        <f>SUM(I8:I12)</f>
        <v>5</v>
      </c>
      <c r="J13" s="47"/>
      <c r="K13" s="48">
        <f>SUM(K8:K12)</f>
        <v>0</v>
      </c>
    </row>
  </sheetData>
  <sheetProtection algorithmName="SHA-512" hashValue="AjO4yFbELuRm7AkbmUq0te9dBGIRCPBnqdJzLdkGN5XNcCOYTsaFXL1jLGBUO14uHLeX8zFFf/QFnNgdKwH+KQ==" saltValue="sD5oN5PGf4RPNKkDGp2QQw==" spinCount="100000" sheet="1" objects="1" scenarios="1"/>
  <protectedRanges>
    <protectedRange sqref="J8:J12" name="Oblast1"/>
  </protectedRanges>
  <pageMargins left="0.7" right="0.7" top="0.75" bottom="0.75" header="0.3" footer="0.3"/>
  <pageSetup paperSize="9" scale="9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workbookViewId="0">
      <selection activeCell="B9" sqref="B9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3" t="s">
        <v>24</v>
      </c>
    </row>
    <row r="3" spans="1:2" ht="15.75" thickBot="1" x14ac:dyDescent="0.3"/>
    <row r="4" spans="1:2" ht="30.75" thickBot="1" x14ac:dyDescent="0.3">
      <c r="A4" s="36" t="s">
        <v>28</v>
      </c>
      <c r="B4" s="37" t="s">
        <v>29</v>
      </c>
    </row>
    <row r="5" spans="1:2" ht="30" x14ac:dyDescent="0.25">
      <c r="A5" s="32" t="s">
        <v>30</v>
      </c>
      <c r="B5" s="33">
        <f>'Kontrola a servis plynových zař'!K13</f>
        <v>0</v>
      </c>
    </row>
    <row r="6" spans="1:2" ht="32.25" customHeight="1" x14ac:dyDescent="0.25">
      <c r="A6" s="34" t="s">
        <v>35</v>
      </c>
      <c r="B6" s="13">
        <f>'Kontrola vč. plynovodu'!K13</f>
        <v>0</v>
      </c>
    </row>
    <row r="7" spans="1:2" ht="30" customHeight="1" thickBot="1" x14ac:dyDescent="0.3">
      <c r="A7" s="34" t="s">
        <v>5</v>
      </c>
      <c r="B7" s="13">
        <f>'Revize plynových zařízení'!K13</f>
        <v>0</v>
      </c>
    </row>
    <row r="8" spans="1:2" ht="31.5" customHeight="1" thickBot="1" x14ac:dyDescent="0.3">
      <c r="A8" s="38" t="s">
        <v>31</v>
      </c>
      <c r="B8" s="35">
        <f>SUM(B5:B7)</f>
        <v>0</v>
      </c>
    </row>
  </sheetData>
  <sheetProtection algorithmName="SHA-512" hashValue="KzPj5g/boX1mxZT+6kDp9f4I+zmW3Q6JUjidxa7jyNMT+7VVIEp4ZLkSwCitZbj+XeM7ILQUUslgfTsaV/wchg==" saltValue="IPtMbEgq/fv3jqSBlB4SOw==" spinCount="100000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Kontrola a servis plynových zař</vt:lpstr>
      <vt:lpstr>Kontrola vč. plynovodu</vt:lpstr>
      <vt:lpstr>Revize plynových zařízení</vt:lpstr>
      <vt:lpstr>Cenová rekapitulace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2013-05-30T16:45:46Z</dcterms:modified>
</cp:coreProperties>
</file>