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kPuU9E/jzGbh6jLtCb3LZkEk6rczSgr4YpxKlNqqIs6ArSS2uRcDrrja318QKQWSOcBlP9ms6MmwXNw+7H5ydg==" workbookSaltValue="w94N4GY9LgrxdNCZcUIM9Q==" workbookSpinCount="100000" lockStructure="1"/>
  <bookViews>
    <workbookView xWindow="0" yWindow="45" windowWidth="14430" windowHeight="11940" tabRatio="690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dpov.osob za PZ " sheetId="7" r:id="rId6"/>
    <sheet name="Školení obsluh plyn.kotlů" sheetId="8" r:id="rId7"/>
    <sheet name="Cenová rekapitulace" sheetId="10" r:id="rId8"/>
  </sheets>
  <calcPr calcId="152511"/>
</workbook>
</file>

<file path=xl/calcChain.xml><?xml version="1.0" encoding="utf-8"?>
<calcChain xmlns="http://schemas.openxmlformats.org/spreadsheetml/2006/main">
  <c r="G8" i="9" l="1"/>
  <c r="D8" i="8" l="1"/>
  <c r="G9" i="7"/>
  <c r="G9" i="6"/>
  <c r="I12" i="5"/>
  <c r="I12" i="4"/>
  <c r="I11" i="1"/>
  <c r="I7" i="9" l="1"/>
  <c r="F7" i="8"/>
  <c r="F8" i="8" s="1"/>
  <c r="B10" i="10" s="1"/>
  <c r="I8" i="7"/>
  <c r="I8" i="6"/>
  <c r="K11" i="5"/>
  <c r="K10" i="5"/>
  <c r="K9" i="5"/>
  <c r="K8" i="5"/>
  <c r="K12" i="5" s="1"/>
  <c r="K11" i="4"/>
  <c r="K10" i="4"/>
  <c r="K9" i="4"/>
  <c r="K8" i="4"/>
  <c r="K10" i="1"/>
  <c r="K9" i="1"/>
  <c r="K8" i="1"/>
  <c r="K11" i="1" l="1"/>
  <c r="B5" i="10" s="1"/>
  <c r="I9" i="7"/>
  <c r="B9" i="10" s="1"/>
  <c r="B7" i="10"/>
  <c r="I8" i="9"/>
  <c r="B11" i="10" s="1"/>
  <c r="I9" i="6"/>
  <c r="B8" i="10" s="1"/>
  <c r="K12" i="4"/>
  <c r="B6" i="10" s="1"/>
  <c r="B12" i="10" l="1"/>
</calcChain>
</file>

<file path=xl/sharedStrings.xml><?xml version="1.0" encoding="utf-8"?>
<sst xmlns="http://schemas.openxmlformats.org/spreadsheetml/2006/main" count="175" uniqueCount="67">
  <si>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</si>
  <si>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</si>
  <si>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</si>
  <si>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</si>
  <si>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</si>
  <si>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</si>
  <si>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</si>
  <si>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</si>
  <si>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</si>
  <si>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</si>
  <si>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</si>
  <si>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</si>
  <si>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</si>
  <si>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</si>
  <si>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</si>
  <si>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odpovědných osob za provoz plynových zařízení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</si>
  <si>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</si>
  <si>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</si>
  <si>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</si>
  <si>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</si>
  <si>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</si>
  <si>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</si>
  <si>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 xml:space="preserve">Plánovaný termín revize   </t>
  </si>
  <si>
    <t>Školení obsluh PZ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</si>
  <si>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</si>
  <si>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</si>
  <si>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</si>
  <si>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</si>
  <si>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Sklad Hájek</t>
  </si>
  <si>
    <t>Nabídková cena celkem za sklad Hájek</t>
  </si>
  <si>
    <t>Kotel Junkers ZWR 24-5 AE</t>
  </si>
  <si>
    <t>Kotel Junkers ZsR 24-5 AE</t>
  </si>
  <si>
    <t>Kotel Junkers KN 81-8</t>
  </si>
  <si>
    <t>Kotel Junkers ZWR 24-5AE</t>
  </si>
  <si>
    <t>Kotel Junkers ZsR 24-5AE</t>
  </si>
  <si>
    <t>Kotel Junkers ZSR 24-5AE</t>
  </si>
  <si>
    <t>11/2013</t>
  </si>
  <si>
    <t>11/2015</t>
  </si>
  <si>
    <t>08/2014</t>
  </si>
  <si>
    <t>08/2015</t>
  </si>
  <si>
    <t>08/2016</t>
  </si>
  <si>
    <t>08/2017</t>
  </si>
  <si>
    <t>8/2014</t>
  </si>
  <si>
    <t>8/2015</t>
  </si>
  <si>
    <t>8/2016</t>
  </si>
  <si>
    <t>8/2017</t>
  </si>
  <si>
    <t>11/2016</t>
  </si>
  <si>
    <t>Průmyslový plynovod</t>
  </si>
  <si>
    <t>705 m</t>
  </si>
  <si>
    <t>Okruh činností</t>
  </si>
  <si>
    <t>Celková cena za středisko uvedená v předchozích listech</t>
  </si>
  <si>
    <t>Kontrola a servis plynových zařízení před topnou sezónou</t>
  </si>
  <si>
    <t>Školení odpovědných osob za PZ</t>
  </si>
  <si>
    <t>Cena celkem za středisko:</t>
  </si>
  <si>
    <t>Odborná prohlídka kotelny</t>
  </si>
  <si>
    <t>od 9/2013</t>
  </si>
  <si>
    <t>do 9/2017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</si>
  <si>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</si>
  <si>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</si>
  <si>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</si>
  <si>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</si>
  <si>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Kotelna obj.340 - III.kategorie</t>
  </si>
  <si>
    <t>Požadovaná způsobilost: RT PZ</t>
  </si>
  <si>
    <r>
      <t xml:space="preserve">Požadovaná způsobilost: </t>
    </r>
    <r>
      <rPr>
        <b/>
        <sz val="9"/>
        <color rgb="FFFF0000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RT PZ</t>
    </r>
  </si>
  <si>
    <t>Plánovaný termín</t>
  </si>
  <si>
    <t>Plánovaný termín kontroly</t>
  </si>
  <si>
    <t>Celkový počet kontrol za plánované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</si>
</sst>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9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2" fillId="3" borderId="1" xfId="0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top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3" borderId="3" xfId="0" applyNumberFormat="1" applyFill="1" applyBorder="1"/>
    <xf numFmtId="164" fontId="0" fillId="0" borderId="9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164" fontId="0" fillId="0" borderId="4" xfId="0" applyNumberFormat="1" applyBorder="1"/>
    <xf numFmtId="49" fontId="0" fillId="0" borderId="5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9" fontId="0" fillId="0" borderId="5" xfId="0" applyNumberFormat="1" applyFill="1" applyBorder="1"/>
    <xf numFmtId="164" fontId="0" fillId="0" borderId="8" xfId="0" applyNumberFormat="1" applyFill="1" applyBorder="1"/>
    <xf numFmtId="0" fontId="0" fillId="0" borderId="0" xfId="0" applyFill="1"/>
    <xf numFmtId="49" fontId="0" fillId="0" borderId="2" xfId="0" applyNumberFormat="1" applyFont="1" applyFill="1" applyBorder="1" applyAlignment="1">
      <alignment horizontal="center"/>
    </xf>
    <xf numFmtId="49" fontId="0" fillId="0" borderId="2" xfId="0" applyNumberFormat="1" applyFill="1" applyBorder="1"/>
    <xf numFmtId="164" fontId="0" fillId="0" borderId="2" xfId="0" applyNumberFormat="1" applyFill="1" applyBorder="1"/>
    <xf numFmtId="164" fontId="0" fillId="0" borderId="10" xfId="0" applyNumberFormat="1" applyFill="1" applyBorder="1"/>
    <xf numFmtId="1" fontId="0" fillId="0" borderId="2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164" fontId="0" fillId="0" borderId="4" xfId="0" applyNumberFormat="1" applyFill="1" applyBorder="1"/>
    <xf numFmtId="0" fontId="5" fillId="2" borderId="1" xfId="0" applyFont="1" applyFill="1" applyBorder="1" applyAlignment="1">
      <alignment wrapText="1"/>
    </xf>
    <xf numFmtId="164" fontId="0" fillId="4" borderId="2" xfId="0" applyNumberFormat="1" applyFill="1" applyBorder="1"/>
    <xf numFmtId="0" fontId="2" fillId="3" borderId="6" xfId="0" applyFont="1" applyFill="1" applyBorder="1" applyAlignment="1">
      <alignment horizontal="center" vertical="center" wrapText="1"/>
    </xf>
    <xf numFmtId="164" fontId="0" fillId="4" borderId="4" xfId="0" applyNumberFormat="1" applyFill="1" applyBorder="1"/>
    <xf numFmtId="164" fontId="0" fillId="0" borderId="11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164" fontId="0" fillId="0" borderId="15" xfId="0" applyNumberFormat="1" applyBorder="1" applyAlignment="1">
      <alignment horizontal="right"/>
    </xf>
    <xf numFmtId="0" fontId="0" fillId="0" borderId="16" xfId="0" applyBorder="1" applyAlignment="1">
      <alignment horizontal="left" vertical="center"/>
    </xf>
    <xf numFmtId="164" fontId="0" fillId="0" borderId="9" xfId="0" applyNumberFormat="1" applyBorder="1" applyAlignment="1">
      <alignment horizontal="right"/>
    </xf>
    <xf numFmtId="0" fontId="0" fillId="3" borderId="12" xfId="0" applyFill="1" applyBorder="1" applyAlignment="1">
      <alignment vertical="center"/>
    </xf>
    <xf numFmtId="164" fontId="0" fillId="3" borderId="13" xfId="0" applyNumberFormat="1" applyFill="1" applyBorder="1" applyAlignment="1">
      <alignment horizontal="right"/>
    </xf>
    <xf numFmtId="0" fontId="0" fillId="0" borderId="17" xfId="0" applyBorder="1" applyAlignment="1">
      <alignment horizontal="left" vertical="center"/>
    </xf>
    <xf numFmtId="164" fontId="0" fillId="0" borderId="18" xfId="0" applyNumberFormat="1" applyBorder="1" applyAlignment="1">
      <alignment horizontal="right"/>
    </xf>
    <xf numFmtId="0" fontId="0" fillId="0" borderId="4" xfId="0" applyNumberForma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0" fontId="0" fillId="0" borderId="19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 vertical="center"/>
    </xf>
    <xf numFmtId="1" fontId="0" fillId="0" borderId="19" xfId="0" applyNumberFormat="1" applyFill="1" applyBorder="1" applyAlignment="1">
      <alignment horizontal="center" vertical="center"/>
    </xf>
    <xf numFmtId="164" fontId="0" fillId="4" borderId="19" xfId="0" applyNumberFormat="1" applyFill="1" applyBorder="1"/>
    <xf numFmtId="49" fontId="1" fillId="0" borderId="12" xfId="0" applyNumberFormat="1" applyFont="1" applyBorder="1" applyAlignment="1">
      <alignment wrapText="1"/>
    </xf>
    <xf numFmtId="49" fontId="1" fillId="0" borderId="20" xfId="0" applyNumberFormat="1" applyFont="1" applyBorder="1" applyAlignment="1">
      <alignment wrapText="1"/>
    </xf>
    <xf numFmtId="49" fontId="0" fillId="0" borderId="20" xfId="0" applyNumberFormat="1" applyBorder="1"/>
    <xf numFmtId="164" fontId="0" fillId="0" borderId="21" xfId="0" applyNumberFormat="1" applyBorder="1"/>
    <xf numFmtId="1" fontId="0" fillId="0" borderId="20" xfId="0" applyNumberFormat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49" fontId="0" fillId="0" borderId="19" xfId="0" applyNumberFormat="1" applyFont="1" applyFill="1" applyBorder="1" applyAlignment="1">
      <alignment horizontal="center"/>
    </xf>
    <xf numFmtId="0" fontId="0" fillId="0" borderId="19" xfId="0" applyNumberFormat="1" applyFont="1" applyFill="1" applyBorder="1" applyAlignment="1">
      <alignment horizontal="center"/>
    </xf>
    <xf numFmtId="0" fontId="3" fillId="0" borderId="19" xfId="0" applyNumberFormat="1" applyFont="1" applyFill="1" applyBorder="1" applyAlignment="1">
      <alignment horizontal="center"/>
    </xf>
    <xf numFmtId="49" fontId="0" fillId="0" borderId="19" xfId="0" applyNumberFormat="1" applyFill="1" applyBorder="1"/>
    <xf numFmtId="1" fontId="0" fillId="0" borderId="19" xfId="0" applyNumberFormat="1" applyFill="1" applyBorder="1" applyAlignment="1">
      <alignment horizontal="center"/>
    </xf>
    <xf numFmtId="164" fontId="0" fillId="4" borderId="5" xfId="0" applyNumberFormat="1" applyFill="1" applyBorder="1"/>
    <xf numFmtId="49" fontId="0" fillId="0" borderId="20" xfId="0" applyNumberFormat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1" fontId="0" fillId="0" borderId="22" xfId="0" applyNumberFormat="1" applyFill="1" applyBorder="1" applyAlignment="1">
      <alignment horizontal="center"/>
    </xf>
    <xf numFmtId="164" fontId="0" fillId="4" borderId="22" xfId="0" applyNumberFormat="1" applyFill="1" applyBorder="1"/>
    <xf numFmtId="0" fontId="0" fillId="0" borderId="22" xfId="0" applyNumberFormat="1" applyFill="1" applyBorder="1"/>
    <xf numFmtId="0" fontId="0" fillId="0" borderId="22" xfId="0" applyFill="1" applyBorder="1"/>
    <xf numFmtId="49" fontId="0" fillId="0" borderId="22" xfId="0" applyNumberFormat="1" applyBorder="1"/>
    <xf numFmtId="1" fontId="0" fillId="0" borderId="22" xfId="0" applyNumberFormat="1" applyBorder="1" applyAlignment="1">
      <alignment horizontal="center"/>
    </xf>
    <xf numFmtId="0" fontId="0" fillId="0" borderId="22" xfId="0" applyNumberFormat="1" applyBorder="1"/>
    <xf numFmtId="49" fontId="0" fillId="0" borderId="22" xfId="0" applyNumberFormat="1" applyBorder="1" applyAlignment="1">
      <alignment horizontal="center"/>
    </xf>
    <xf numFmtId="49" fontId="0" fillId="0" borderId="23" xfId="0" applyNumberFormat="1" applyBorder="1"/>
    <xf numFmtId="49" fontId="0" fillId="0" borderId="22" xfId="0" applyNumberFormat="1" applyBorder="1" applyAlignment="1">
      <alignment horizontal="center" vertical="center"/>
    </xf>
    <xf numFmtId="49" fontId="0" fillId="0" borderId="22" xfId="0" applyNumberFormat="1" applyFont="1" applyBorder="1" applyAlignment="1">
      <alignment horizontal="center" wrapText="1"/>
    </xf>
    <xf numFmtId="1" fontId="0" fillId="0" borderId="22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1"/>
  <sheetViews>
    <sheetView tabSelected="1" zoomScaleNormal="100" workbookViewId="0">
      <selection activeCell="J7" sqref="J7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28</v>
      </c>
      <c r="B2" s="3"/>
      <c r="C2" s="3"/>
    </row>
    <row r="3" spans="1:12" ht="15.75" thickBot="1" x14ac:dyDescent="0.3"/>
    <row r="4" spans="1:12" ht="65.25" customHeight="1" thickBot="1" x14ac:dyDescent="0.3">
      <c r="A4" s="1" t="s">
        <v>27</v>
      </c>
      <c r="B4" s="1"/>
      <c r="C4" s="1"/>
      <c r="D4" s="2" t="s">
        <v>24</v>
      </c>
      <c r="E4" s="1" t="s">
        <v>25</v>
      </c>
    </row>
    <row r="6" spans="1:12" ht="15.75" thickBot="1" x14ac:dyDescent="0.3">
      <c r="D6" s="5" t="s">
        <v>55</v>
      </c>
      <c r="E6" s="6">
        <v>2014</v>
      </c>
      <c r="F6" s="6">
        <v>2015</v>
      </c>
      <c r="G6" s="6">
        <v>2016</v>
      </c>
      <c r="H6" s="5" t="s">
        <v>56</v>
      </c>
      <c r="I6" s="5"/>
    </row>
    <row r="7" spans="1:12" ht="48.75" thickBot="1" x14ac:dyDescent="0.3">
      <c r="A7" s="36" t="s">
        <v>19</v>
      </c>
      <c r="B7" s="36" t="s">
        <v>20</v>
      </c>
      <c r="C7" s="36" t="s">
        <v>21</v>
      </c>
      <c r="D7" s="36" t="s">
        <v>64</v>
      </c>
      <c r="E7" s="36" t="s">
        <v>64</v>
      </c>
      <c r="F7" s="36" t="s">
        <v>64</v>
      </c>
      <c r="G7" s="36" t="s">
        <v>64</v>
      </c>
      <c r="H7" s="36" t="s">
        <v>64</v>
      </c>
      <c r="I7" s="36" t="s">
        <v>66</v>
      </c>
      <c r="J7" s="36" t="s">
        <v>0</v>
      </c>
      <c r="K7" s="36" t="s">
        <v>1</v>
      </c>
    </row>
    <row r="8" spans="1:12" x14ac:dyDescent="0.25">
      <c r="A8" s="37" t="s">
        <v>30</v>
      </c>
      <c r="B8" s="54">
        <v>3</v>
      </c>
      <c r="C8" s="55">
        <v>24</v>
      </c>
      <c r="D8" s="39"/>
      <c r="E8" s="39" t="s">
        <v>38</v>
      </c>
      <c r="F8" s="39" t="s">
        <v>39</v>
      </c>
      <c r="G8" s="39" t="s">
        <v>40</v>
      </c>
      <c r="H8" s="39" t="s">
        <v>41</v>
      </c>
      <c r="I8" s="38">
        <v>12</v>
      </c>
      <c r="J8" s="34"/>
      <c r="K8" s="35">
        <f>I8*J8</f>
        <v>0</v>
      </c>
      <c r="L8" s="22"/>
    </row>
    <row r="9" spans="1:12" x14ac:dyDescent="0.25">
      <c r="A9" s="40" t="s">
        <v>31</v>
      </c>
      <c r="B9" s="56">
        <v>5</v>
      </c>
      <c r="C9" s="57">
        <v>24</v>
      </c>
      <c r="D9" s="41"/>
      <c r="E9" s="41" t="s">
        <v>38</v>
      </c>
      <c r="F9" s="41" t="s">
        <v>39</v>
      </c>
      <c r="G9" s="41" t="s">
        <v>40</v>
      </c>
      <c r="H9" s="41" t="s">
        <v>41</v>
      </c>
      <c r="I9" s="42">
        <v>20</v>
      </c>
      <c r="J9" s="32"/>
      <c r="K9" s="13">
        <f>I9*J9</f>
        <v>0</v>
      </c>
      <c r="L9" s="22"/>
    </row>
    <row r="10" spans="1:12" ht="15.75" thickBot="1" x14ac:dyDescent="0.3">
      <c r="A10" s="58" t="s">
        <v>32</v>
      </c>
      <c r="B10" s="59">
        <v>1</v>
      </c>
      <c r="C10" s="60">
        <v>81</v>
      </c>
      <c r="D10" s="61"/>
      <c r="E10" s="61" t="s">
        <v>38</v>
      </c>
      <c r="F10" s="61" t="s">
        <v>39</v>
      </c>
      <c r="G10" s="61" t="s">
        <v>40</v>
      </c>
      <c r="H10" s="61" t="s">
        <v>41</v>
      </c>
      <c r="I10" s="62">
        <v>4</v>
      </c>
      <c r="J10" s="63"/>
      <c r="K10" s="13">
        <f t="shared" ref="K10" si="0">I10*J10</f>
        <v>0</v>
      </c>
      <c r="L10" s="22"/>
    </row>
    <row r="11" spans="1:12" s="7" customFormat="1" ht="31.5" thickTop="1" thickBot="1" x14ac:dyDescent="0.3">
      <c r="A11" s="64" t="s">
        <v>29</v>
      </c>
      <c r="B11" s="65"/>
      <c r="C11" s="66"/>
      <c r="D11" s="66"/>
      <c r="E11" s="66"/>
      <c r="F11" s="66"/>
      <c r="G11" s="66"/>
      <c r="H11" s="66"/>
      <c r="I11" s="68">
        <f>SUM(I8:I10)</f>
        <v>36</v>
      </c>
      <c r="J11" s="67"/>
      <c r="K11" s="12">
        <f>SUM(K8:K10)</f>
        <v>0</v>
      </c>
    </row>
  </sheetData>
  <sheetProtection algorithmName="SHA-512" hashValue="FqAWd9DZyx9Wede4M7icJHT2OAMiJlqBn9WreJrQX5XfQh/DfW4Mzjjiu9UMGNLNw2229jS5PeRJMZv27R18YA==" saltValue="33L7Tt8IuXwdPyQYT2qWVg==" spinCount="100000" sheet="1" objects="1" scenarios="1"/>
  <protectedRanges>
    <protectedRange sqref="J8:J10" name="Oblast1"/>
  </protectedRange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2"/>
  <sheetViews>
    <sheetView zoomScale="85" zoomScaleNormal="85" workbookViewId="0">
      <selection activeCell="I8" sqref="I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28</v>
      </c>
      <c r="B2" s="3"/>
      <c r="C2" s="3"/>
    </row>
    <row r="3" spans="1:12" ht="15.75" thickBot="1" x14ac:dyDescent="0.3"/>
    <row r="4" spans="1:12" ht="61.5" thickBot="1" x14ac:dyDescent="0.3">
      <c r="A4" s="1" t="s">
        <v>60</v>
      </c>
      <c r="B4" s="1"/>
      <c r="C4" s="1"/>
      <c r="D4" s="2" t="s">
        <v>26</v>
      </c>
      <c r="E4" s="1" t="s">
        <v>25</v>
      </c>
    </row>
    <row r="6" spans="1:12" ht="15.75" thickBot="1" x14ac:dyDescent="0.3">
      <c r="D6" s="10" t="s">
        <v>55</v>
      </c>
      <c r="E6" s="11">
        <v>2014</v>
      </c>
      <c r="F6" s="11">
        <v>2015</v>
      </c>
      <c r="G6" s="11">
        <v>2016</v>
      </c>
      <c r="H6" s="10" t="s">
        <v>56</v>
      </c>
      <c r="I6" s="5"/>
    </row>
    <row r="7" spans="1:12" ht="48.75" thickBot="1" x14ac:dyDescent="0.3">
      <c r="A7" s="33" t="s">
        <v>19</v>
      </c>
      <c r="B7" s="33" t="s">
        <v>20</v>
      </c>
      <c r="C7" s="33" t="s">
        <v>21</v>
      </c>
      <c r="D7" s="33" t="s">
        <v>65</v>
      </c>
      <c r="E7" s="33" t="s">
        <v>65</v>
      </c>
      <c r="F7" s="33" t="s">
        <v>65</v>
      </c>
      <c r="G7" s="33" t="s">
        <v>65</v>
      </c>
      <c r="H7" s="33" t="s">
        <v>65</v>
      </c>
      <c r="I7" s="33" t="s">
        <v>66</v>
      </c>
      <c r="J7" s="33" t="s">
        <v>0</v>
      </c>
      <c r="K7" s="33" t="s">
        <v>1</v>
      </c>
    </row>
    <row r="8" spans="1:12" ht="15.75" thickBot="1" x14ac:dyDescent="0.3">
      <c r="A8" s="29" t="s">
        <v>47</v>
      </c>
      <c r="B8" s="18" t="s">
        <v>48</v>
      </c>
      <c r="C8" s="19"/>
      <c r="D8" s="20"/>
      <c r="E8" s="43" t="s">
        <v>38</v>
      </c>
      <c r="F8" s="43" t="s">
        <v>39</v>
      </c>
      <c r="G8" s="43"/>
      <c r="H8" s="43" t="s">
        <v>41</v>
      </c>
      <c r="I8" s="28">
        <v>3</v>
      </c>
      <c r="J8" s="77"/>
      <c r="K8" s="21">
        <f>I8*J8</f>
        <v>0</v>
      </c>
      <c r="L8" s="22"/>
    </row>
    <row r="9" spans="1:12" x14ac:dyDescent="0.25">
      <c r="A9" s="23" t="s">
        <v>33</v>
      </c>
      <c r="B9" s="69">
        <v>3</v>
      </c>
      <c r="C9" s="70">
        <v>24</v>
      </c>
      <c r="D9" s="24"/>
      <c r="E9" s="41" t="s">
        <v>38</v>
      </c>
      <c r="F9" s="41" t="s">
        <v>39</v>
      </c>
      <c r="G9" s="41"/>
      <c r="H9" s="41" t="s">
        <v>41</v>
      </c>
      <c r="I9" s="27">
        <v>9</v>
      </c>
      <c r="J9" s="32"/>
      <c r="K9" s="26">
        <f>I9*J9</f>
        <v>0</v>
      </c>
      <c r="L9" s="22"/>
    </row>
    <row r="10" spans="1:12" x14ac:dyDescent="0.25">
      <c r="A10" s="23" t="s">
        <v>34</v>
      </c>
      <c r="B10" s="71">
        <v>5</v>
      </c>
      <c r="C10" s="70">
        <v>24</v>
      </c>
      <c r="D10" s="24"/>
      <c r="E10" s="41" t="s">
        <v>38</v>
      </c>
      <c r="F10" s="41" t="s">
        <v>39</v>
      </c>
      <c r="G10" s="41"/>
      <c r="H10" s="41" t="s">
        <v>41</v>
      </c>
      <c r="I10" s="27">
        <v>15</v>
      </c>
      <c r="J10" s="32"/>
      <c r="K10" s="13">
        <f>I10*J10</f>
        <v>0</v>
      </c>
      <c r="L10" s="22"/>
    </row>
    <row r="11" spans="1:12" ht="15.75" thickBot="1" x14ac:dyDescent="0.3">
      <c r="A11" s="72" t="s">
        <v>32</v>
      </c>
      <c r="B11" s="73">
        <v>1</v>
      </c>
      <c r="C11" s="74">
        <v>81</v>
      </c>
      <c r="D11" s="75"/>
      <c r="E11" s="61" t="s">
        <v>38</v>
      </c>
      <c r="F11" s="61" t="s">
        <v>39</v>
      </c>
      <c r="G11" s="61"/>
      <c r="H11" s="61" t="s">
        <v>41</v>
      </c>
      <c r="I11" s="76">
        <v>3</v>
      </c>
      <c r="J11" s="63"/>
      <c r="K11" s="13">
        <f t="shared" ref="K11" si="0">I11*J11</f>
        <v>0</v>
      </c>
      <c r="L11" s="22"/>
    </row>
    <row r="12" spans="1:12" ht="31.5" thickTop="1" thickBot="1" x14ac:dyDescent="0.3">
      <c r="A12" s="64" t="s">
        <v>29</v>
      </c>
      <c r="B12" s="65"/>
      <c r="C12" s="66"/>
      <c r="D12" s="66"/>
      <c r="E12" s="66"/>
      <c r="F12" s="66"/>
      <c r="G12" s="66"/>
      <c r="H12" s="66"/>
      <c r="I12" s="68">
        <f>SUM(I8:I11)</f>
        <v>30</v>
      </c>
      <c r="J12" s="67"/>
      <c r="K12" s="12">
        <f>SUM(K8:K11)</f>
        <v>0</v>
      </c>
    </row>
  </sheetData>
  <sheetProtection algorithmName="SHA-512" hashValue="Zv/T9eWuFz/mch1UDtnXhvxx4HHKP+olfRJ5tyJXu+nO/RxcCrh3mw3Jmh/pq6m1kVBfpmNIzp/YlkzPRV9uag==" saltValue="Emr8fM8hnqOOOF9KBuxGfQ==" spinCount="100000" sheet="1" objects="1" scenarios="1"/>
  <protectedRanges>
    <protectedRange sqref="J8:J11" name="Oblast1"/>
  </protectedRanges>
  <pageMargins left="0.7" right="0.7" top="0.75" bottom="0.75" header="0.3" footer="0.3"/>
  <pageSetup paperSize="9" scale="96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"/>
  <sheetViews>
    <sheetView workbookViewId="0">
      <selection activeCell="A6" sqref="A6"/>
    </sheetView>
  </sheetViews>
  <sheetFormatPr defaultRowHeight="15" x14ac:dyDescent="0.25"/>
  <cols>
    <col min="1" max="1" width="23.85546875" customWidth="1"/>
    <col min="2" max="2" width="13.42578125" customWidth="1"/>
    <col min="3" max="3" width="13.5703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28</v>
      </c>
    </row>
    <row r="3" spans="1:9" ht="15.75" thickBot="1" x14ac:dyDescent="0.3"/>
    <row r="4" spans="1:9" ht="37.5" thickBot="1" x14ac:dyDescent="0.3">
      <c r="A4" s="1" t="s">
        <v>59</v>
      </c>
      <c r="B4" s="31" t="s">
        <v>62</v>
      </c>
      <c r="C4" s="1" t="s">
        <v>3</v>
      </c>
    </row>
    <row r="5" spans="1:9" ht="15.75" thickBot="1" x14ac:dyDescent="0.3">
      <c r="B5" s="10" t="s">
        <v>55</v>
      </c>
      <c r="C5" s="11">
        <v>2014</v>
      </c>
      <c r="D5" s="11">
        <v>2015</v>
      </c>
      <c r="E5" s="11">
        <v>2016</v>
      </c>
      <c r="F5" s="10" t="s">
        <v>56</v>
      </c>
    </row>
    <row r="6" spans="1:9" ht="49.5" thickBot="1" x14ac:dyDescent="0.3">
      <c r="A6" s="9" t="s">
        <v>18</v>
      </c>
      <c r="B6" s="4" t="s">
        <v>13</v>
      </c>
      <c r="C6" s="4" t="s">
        <v>13</v>
      </c>
      <c r="D6" s="4" t="s">
        <v>13</v>
      </c>
      <c r="E6" s="4" t="s">
        <v>13</v>
      </c>
      <c r="F6" s="8" t="s">
        <v>13</v>
      </c>
      <c r="G6" s="4" t="s">
        <v>14</v>
      </c>
      <c r="H6" s="4" t="s">
        <v>0</v>
      </c>
      <c r="I6" s="4" t="s">
        <v>1</v>
      </c>
    </row>
    <row r="7" spans="1:9" ht="30.75" thickBot="1" x14ac:dyDescent="0.3">
      <c r="A7" s="90" t="s">
        <v>61</v>
      </c>
      <c r="B7" s="88"/>
      <c r="C7" s="89" t="s">
        <v>42</v>
      </c>
      <c r="D7" s="89" t="s">
        <v>43</v>
      </c>
      <c r="E7" s="89" t="s">
        <v>44</v>
      </c>
      <c r="F7" s="89" t="s">
        <v>45</v>
      </c>
      <c r="G7" s="91">
        <v>4</v>
      </c>
      <c r="H7" s="81"/>
      <c r="I7" s="17">
        <f>G7*H7</f>
        <v>0</v>
      </c>
    </row>
    <row r="8" spans="1:9" ht="31.5" thickTop="1" thickBot="1" x14ac:dyDescent="0.3">
      <c r="A8" s="64" t="s">
        <v>29</v>
      </c>
      <c r="B8" s="65"/>
      <c r="C8" s="78"/>
      <c r="D8" s="78"/>
      <c r="E8" s="78"/>
      <c r="F8" s="78"/>
      <c r="G8" s="68">
        <f>SUM(G7:G7)</f>
        <v>4</v>
      </c>
      <c r="H8" s="67"/>
      <c r="I8" s="12">
        <f>SUM(I7:I7)</f>
        <v>0</v>
      </c>
    </row>
  </sheetData>
  <sheetProtection algorithmName="SHA-512" hashValue="fHbvBmZOXJ1Y10sfbGYYYBeznrZNNK9ZDi/KsBq1l+ANs/hO2/TTwxD1eZmo7Cx4S3lgYR9tG/0fK8WHKu/Drw==" saltValue="YNDm2+sx0whJ3N7ctjlBuA==" spinCount="100000" sheet="1" objects="1" scenarios="1"/>
  <protectedRanges>
    <protectedRange sqref="H7" name="Oblast1"/>
  </protectedRange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2"/>
  <sheetViews>
    <sheetView zoomScale="85" zoomScaleNormal="85"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3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28</v>
      </c>
      <c r="B2" s="3"/>
      <c r="C2" s="3"/>
    </row>
    <row r="3" spans="1:12" ht="15.75" thickBot="1" x14ac:dyDescent="0.3"/>
    <row r="4" spans="1:12" ht="49.5" thickBot="1" x14ac:dyDescent="0.3">
      <c r="A4" s="1" t="s">
        <v>58</v>
      </c>
      <c r="B4" s="1"/>
      <c r="C4" s="1"/>
      <c r="D4" s="2" t="s">
        <v>5</v>
      </c>
      <c r="E4" s="1" t="s">
        <v>7</v>
      </c>
    </row>
    <row r="6" spans="1:12" ht="15.75" thickBot="1" x14ac:dyDescent="0.3">
      <c r="D6" s="10" t="s">
        <v>55</v>
      </c>
      <c r="E6" s="11">
        <v>2014</v>
      </c>
      <c r="F6" s="11">
        <v>2015</v>
      </c>
      <c r="G6" s="11">
        <v>2016</v>
      </c>
      <c r="H6" s="10" t="s">
        <v>56</v>
      </c>
      <c r="I6" s="5"/>
    </row>
    <row r="7" spans="1:12" ht="48.75" thickBot="1" x14ac:dyDescent="0.3">
      <c r="A7" s="33" t="s">
        <v>19</v>
      </c>
      <c r="B7" s="33" t="s">
        <v>20</v>
      </c>
      <c r="C7" s="33" t="s">
        <v>21</v>
      </c>
      <c r="D7" s="33" t="s">
        <v>22</v>
      </c>
      <c r="E7" s="33" t="s">
        <v>2</v>
      </c>
      <c r="F7" s="33" t="s">
        <v>2</v>
      </c>
      <c r="G7" s="33" t="s">
        <v>2</v>
      </c>
      <c r="H7" s="33" t="s">
        <v>2</v>
      </c>
      <c r="I7" s="33" t="s">
        <v>4</v>
      </c>
      <c r="J7" s="33" t="s">
        <v>0</v>
      </c>
      <c r="K7" s="33" t="s">
        <v>1</v>
      </c>
    </row>
    <row r="8" spans="1:12" x14ac:dyDescent="0.25">
      <c r="A8" s="29" t="s">
        <v>47</v>
      </c>
      <c r="B8" s="18" t="s">
        <v>48</v>
      </c>
      <c r="C8" s="19"/>
      <c r="D8" s="43"/>
      <c r="E8" s="43"/>
      <c r="F8" s="43"/>
      <c r="G8" s="43" t="s">
        <v>40</v>
      </c>
      <c r="H8" s="43"/>
      <c r="I8" s="28">
        <v>1</v>
      </c>
      <c r="J8" s="77"/>
      <c r="K8" s="21">
        <f>I8*J8</f>
        <v>0</v>
      </c>
      <c r="L8" s="22"/>
    </row>
    <row r="9" spans="1:12" x14ac:dyDescent="0.25">
      <c r="A9" s="23" t="s">
        <v>33</v>
      </c>
      <c r="B9" s="69">
        <v>3</v>
      </c>
      <c r="C9" s="70">
        <v>24</v>
      </c>
      <c r="D9" s="41"/>
      <c r="E9" s="41"/>
      <c r="F9" s="41"/>
      <c r="G9" s="41" t="s">
        <v>40</v>
      </c>
      <c r="H9" s="41"/>
      <c r="I9" s="27">
        <v>3</v>
      </c>
      <c r="J9" s="32"/>
      <c r="K9" s="25">
        <f>I9*J9</f>
        <v>0</v>
      </c>
      <c r="L9" s="22"/>
    </row>
    <row r="10" spans="1:12" x14ac:dyDescent="0.25">
      <c r="A10" s="23" t="s">
        <v>35</v>
      </c>
      <c r="B10" s="71">
        <v>5</v>
      </c>
      <c r="C10" s="70">
        <v>24</v>
      </c>
      <c r="D10" s="41"/>
      <c r="E10" s="41"/>
      <c r="F10" s="41"/>
      <c r="G10" s="41" t="s">
        <v>40</v>
      </c>
      <c r="H10" s="41"/>
      <c r="I10" s="27">
        <v>5</v>
      </c>
      <c r="J10" s="32"/>
      <c r="K10" s="25">
        <f>I10*J10</f>
        <v>0</v>
      </c>
      <c r="L10" s="22"/>
    </row>
    <row r="11" spans="1:12" ht="15.75" thickBot="1" x14ac:dyDescent="0.3">
      <c r="A11" s="23" t="s">
        <v>32</v>
      </c>
      <c r="B11" s="71">
        <v>1</v>
      </c>
      <c r="C11" s="70">
        <v>81</v>
      </c>
      <c r="D11" s="41"/>
      <c r="E11" s="41"/>
      <c r="F11" s="41"/>
      <c r="G11" s="41" t="s">
        <v>40</v>
      </c>
      <c r="H11" s="41"/>
      <c r="I11" s="27">
        <v>1</v>
      </c>
      <c r="J11" s="32"/>
      <c r="K11" s="25">
        <f t="shared" ref="K11" si="0">I11*J11</f>
        <v>0</v>
      </c>
      <c r="L11" s="22"/>
    </row>
    <row r="12" spans="1:12" ht="31.5" thickTop="1" thickBot="1" x14ac:dyDescent="0.3">
      <c r="A12" s="64" t="s">
        <v>29</v>
      </c>
      <c r="B12" s="65"/>
      <c r="C12" s="66"/>
      <c r="D12" s="78"/>
      <c r="E12" s="78"/>
      <c r="F12" s="78"/>
      <c r="G12" s="78"/>
      <c r="H12" s="78"/>
      <c r="I12" s="68">
        <f>SUM(I8:I11)</f>
        <v>10</v>
      </c>
      <c r="J12" s="67"/>
      <c r="K12" s="12">
        <f>SUM(K8:K11)</f>
        <v>0</v>
      </c>
      <c r="L12" s="7"/>
    </row>
  </sheetData>
  <sheetProtection algorithmName="SHA-512" hashValue="ytBLlHAGeN9C1WrtVV698unihDvZVyHODvVWxZW1tuMh++nI3u7tfjJCVZg9cSBibtm3KEqJN4fWL+YqQLX70g==" saltValue="3sSJ1VtYlYFODoRMchD0BQ==" spinCount="100000" sheet="1" objects="1" scenarios="1"/>
  <protectedRanges>
    <protectedRange sqref="J8:J11" name="Oblast1"/>
  </protectedRanges>
  <pageMargins left="0.7" right="0.7" top="0.75" bottom="0.75" header="0.3" footer="0.3"/>
  <pageSetup paperSize="9" scale="9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8" width="11.42578125" customWidth="1"/>
    <col min="9" max="9" width="15" customWidth="1"/>
  </cols>
  <sheetData>
    <row r="2" spans="1:10" x14ac:dyDescent="0.25">
      <c r="A2" s="3" t="s">
        <v>28</v>
      </c>
    </row>
    <row r="3" spans="1:10" ht="15.75" thickBot="1" x14ac:dyDescent="0.3"/>
    <row r="4" spans="1:10" ht="49.5" thickBot="1" x14ac:dyDescent="0.3">
      <c r="A4" s="1" t="s">
        <v>8</v>
      </c>
      <c r="B4" s="2" t="s">
        <v>5</v>
      </c>
      <c r="C4" s="1" t="s">
        <v>7</v>
      </c>
    </row>
    <row r="5" spans="1:10" x14ac:dyDescent="0.25">
      <c r="A5" s="15"/>
      <c r="B5" s="16"/>
      <c r="C5" s="15"/>
    </row>
    <row r="6" spans="1:10" ht="15.75" thickBot="1" x14ac:dyDescent="0.3">
      <c r="B6" s="10" t="s">
        <v>55</v>
      </c>
      <c r="C6" s="11">
        <v>2014</v>
      </c>
      <c r="D6" s="11">
        <v>2015</v>
      </c>
      <c r="E6" s="11">
        <v>2016</v>
      </c>
      <c r="F6" s="10" t="s">
        <v>56</v>
      </c>
    </row>
    <row r="7" spans="1:10" ht="48.75" thickBot="1" x14ac:dyDescent="0.3">
      <c r="A7" s="36" t="s">
        <v>12</v>
      </c>
      <c r="B7" s="36" t="s">
        <v>9</v>
      </c>
      <c r="C7" s="36" t="s">
        <v>9</v>
      </c>
      <c r="D7" s="36" t="s">
        <v>9</v>
      </c>
      <c r="E7" s="36" t="s">
        <v>9</v>
      </c>
      <c r="F7" s="36" t="s">
        <v>9</v>
      </c>
      <c r="G7" s="36" t="s">
        <v>10</v>
      </c>
      <c r="H7" s="36" t="s">
        <v>11</v>
      </c>
      <c r="I7" s="36" t="s">
        <v>1</v>
      </c>
    </row>
    <row r="8" spans="1:10" ht="15.75" thickBot="1" x14ac:dyDescent="0.3">
      <c r="A8" s="82">
        <v>15</v>
      </c>
      <c r="B8" s="79" t="s">
        <v>36</v>
      </c>
      <c r="C8" s="79"/>
      <c r="D8" s="79"/>
      <c r="E8" s="79" t="s">
        <v>46</v>
      </c>
      <c r="F8" s="79"/>
      <c r="G8" s="80">
        <v>2</v>
      </c>
      <c r="H8" s="81"/>
      <c r="I8" s="30">
        <f>G8*H8</f>
        <v>0</v>
      </c>
      <c r="J8" s="22"/>
    </row>
    <row r="9" spans="1:10" s="7" customFormat="1" ht="31.5" thickTop="1" thickBot="1" x14ac:dyDescent="0.3">
      <c r="A9" s="64" t="s">
        <v>29</v>
      </c>
      <c r="B9" s="78"/>
      <c r="C9" s="78"/>
      <c r="D9" s="78"/>
      <c r="E9" s="78"/>
      <c r="F9" s="78"/>
      <c r="G9" s="68">
        <f>SUM(G8:G8)</f>
        <v>2</v>
      </c>
      <c r="H9" s="67"/>
      <c r="I9" s="12">
        <f>SUM(I8:I8)</f>
        <v>0</v>
      </c>
      <c r="J9" s="14"/>
    </row>
  </sheetData>
  <sheetProtection algorithmName="SHA-512" hashValue="EH6rADYnN1h8OKSL6z994/hqvVVO5Nh5ufRSQEJfLiuI1OAr6e5WElBxuo6rcqcUwfiv0Gy5F4wTzpOseI1csQ==" saltValue="J8t+DKkXBf4svRTdILaI4A==" spinCount="100000" sheet="1" objects="1" scenarios="1"/>
  <protectedRanges>
    <protectedRange sqref="H8" name="Oblast1"/>
  </protectedRanges>
  <pageMargins left="0.7" right="0.7" top="0.75" bottom="0.75" header="0.3" footer="0.3"/>
  <pageSetup paperSize="9" fitToHeight="0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H8" sqref="H8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7" width="11.42578125" customWidth="1"/>
    <col min="8" max="8" width="15" customWidth="1"/>
    <col min="9" max="9" width="13.140625" customWidth="1"/>
  </cols>
  <sheetData>
    <row r="2" spans="1:10" x14ac:dyDescent="0.25">
      <c r="A2" s="3" t="s">
        <v>28</v>
      </c>
    </row>
    <row r="3" spans="1:10" ht="15.75" thickBot="1" x14ac:dyDescent="0.3"/>
    <row r="4" spans="1:10" ht="37.5" thickBot="1" x14ac:dyDescent="0.3">
      <c r="A4" s="1" t="s">
        <v>15</v>
      </c>
      <c r="B4" s="2" t="s">
        <v>5</v>
      </c>
      <c r="C4" s="1" t="s">
        <v>7</v>
      </c>
    </row>
    <row r="6" spans="1:10" ht="15.75" thickBot="1" x14ac:dyDescent="0.3">
      <c r="A6" s="7"/>
      <c r="B6" s="10" t="s">
        <v>55</v>
      </c>
      <c r="C6" s="11">
        <v>2014</v>
      </c>
      <c r="D6" s="11">
        <v>2015</v>
      </c>
      <c r="E6" s="11">
        <v>2016</v>
      </c>
      <c r="F6" s="10" t="s">
        <v>56</v>
      </c>
      <c r="G6" s="7"/>
      <c r="H6" s="7"/>
      <c r="I6" s="7"/>
      <c r="J6" s="7"/>
    </row>
    <row r="7" spans="1:10" ht="48.75" thickBot="1" x14ac:dyDescent="0.3">
      <c r="A7" s="36" t="s">
        <v>12</v>
      </c>
      <c r="B7" s="36" t="s">
        <v>9</v>
      </c>
      <c r="C7" s="36" t="s">
        <v>9</v>
      </c>
      <c r="D7" s="36" t="s">
        <v>9</v>
      </c>
      <c r="E7" s="36" t="s">
        <v>9</v>
      </c>
      <c r="F7" s="36" t="s">
        <v>9</v>
      </c>
      <c r="G7" s="36" t="s">
        <v>10</v>
      </c>
      <c r="H7" s="36" t="s">
        <v>11</v>
      </c>
      <c r="I7" s="36" t="s">
        <v>1</v>
      </c>
      <c r="J7" s="7"/>
    </row>
    <row r="8" spans="1:10" ht="15.75" thickBot="1" x14ac:dyDescent="0.3">
      <c r="A8" s="83">
        <v>1</v>
      </c>
      <c r="B8" s="79" t="s">
        <v>36</v>
      </c>
      <c r="C8" s="79"/>
      <c r="D8" s="79"/>
      <c r="E8" s="79" t="s">
        <v>46</v>
      </c>
      <c r="F8" s="79"/>
      <c r="G8" s="80">
        <v>1</v>
      </c>
      <c r="H8" s="81"/>
      <c r="I8" s="30">
        <f>G8*H8</f>
        <v>0</v>
      </c>
      <c r="J8" s="22"/>
    </row>
    <row r="9" spans="1:10" ht="31.5" thickTop="1" thickBot="1" x14ac:dyDescent="0.3">
      <c r="A9" s="64" t="s">
        <v>29</v>
      </c>
      <c r="B9" s="78"/>
      <c r="C9" s="78"/>
      <c r="D9" s="78"/>
      <c r="E9" s="78"/>
      <c r="F9" s="78"/>
      <c r="G9" s="68">
        <f>SUM(G8:G8)</f>
        <v>1</v>
      </c>
      <c r="H9" s="67"/>
      <c r="I9" s="12">
        <f>SUM(I8:I8)</f>
        <v>0</v>
      </c>
      <c r="J9" s="14"/>
    </row>
  </sheetData>
  <sheetProtection algorithmName="SHA-512" hashValue="n6mBf9cF8ElBGjuBZKuUrG1/ZLsvz28pEp1QKIuXfBr0P98kGUdICDM+B0kcH40JC7WXo/mMGMq4/IzdSGWTNA==" saltValue="y3jrf9gKpOhJixtDrxi9qg==" spinCount="100000" sheet="1" objects="1" scenario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28</v>
      </c>
    </row>
    <row r="3" spans="1:6" ht="15.75" thickBot="1" x14ac:dyDescent="0.3"/>
    <row r="4" spans="1:6" ht="25.5" thickBot="1" x14ac:dyDescent="0.3">
      <c r="A4" s="1" t="s">
        <v>16</v>
      </c>
      <c r="B4" s="31" t="s">
        <v>63</v>
      </c>
      <c r="C4" s="1" t="s">
        <v>17</v>
      </c>
    </row>
    <row r="5" spans="1:6" ht="15.75" thickBot="1" x14ac:dyDescent="0.3"/>
    <row r="6" spans="1:6" ht="48.75" thickBot="1" x14ac:dyDescent="0.3">
      <c r="A6" s="36" t="s">
        <v>12</v>
      </c>
      <c r="B6" s="36" t="s">
        <v>9</v>
      </c>
      <c r="C6" s="36" t="s">
        <v>9</v>
      </c>
      <c r="D6" s="36" t="s">
        <v>10</v>
      </c>
      <c r="E6" s="36" t="s">
        <v>11</v>
      </c>
      <c r="F6" s="36" t="s">
        <v>1</v>
      </c>
    </row>
    <row r="7" spans="1:6" ht="15.75" thickBot="1" x14ac:dyDescent="0.3">
      <c r="A7" s="86">
        <v>5</v>
      </c>
      <c r="B7" s="87" t="s">
        <v>37</v>
      </c>
      <c r="C7" s="84"/>
      <c r="D7" s="85">
        <v>1</v>
      </c>
      <c r="E7" s="81"/>
      <c r="F7" s="17">
        <f>D7*E7</f>
        <v>0</v>
      </c>
    </row>
    <row r="8" spans="1:6" ht="31.5" thickTop="1" thickBot="1" x14ac:dyDescent="0.3">
      <c r="A8" s="64" t="s">
        <v>29</v>
      </c>
      <c r="B8" s="65"/>
      <c r="C8" s="66"/>
      <c r="D8" s="68">
        <f>SUM(D7:D7)</f>
        <v>1</v>
      </c>
      <c r="E8" s="67"/>
      <c r="F8" s="12">
        <f>SUM(F7:F7)</f>
        <v>0</v>
      </c>
    </row>
  </sheetData>
  <sheetProtection algorithmName="SHA-512" hashValue="pMUdat0A8NMQDf08WNlrDgwvBgHaXu4Cy4m5bsjTnArkzExiSQyJ15+l+G4CaT6sOmTUiLSUIUmRUnP4z0QDnA==" saltValue="z2gz+mqYu5nklkCgWKRNJw==" spinCount="100000" sheet="1" objects="1" scenarios="1"/>
  <protectedRanges>
    <protectedRange sqref="E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5" sqref="B5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7"/>
      <c r="B1" s="7"/>
    </row>
    <row r="2" spans="1:2" x14ac:dyDescent="0.25">
      <c r="A2" s="3" t="s">
        <v>28</v>
      </c>
      <c r="B2" s="7"/>
    </row>
    <row r="3" spans="1:2" ht="15.75" thickBot="1" x14ac:dyDescent="0.3">
      <c r="A3" s="7"/>
      <c r="B3" s="7"/>
    </row>
    <row r="4" spans="1:2" ht="30.75" thickBot="1" x14ac:dyDescent="0.3">
      <c r="A4" s="44" t="s">
        <v>49</v>
      </c>
      <c r="B4" s="45" t="s">
        <v>50</v>
      </c>
    </row>
    <row r="5" spans="1:2" ht="30" x14ac:dyDescent="0.25">
      <c r="A5" s="46" t="s">
        <v>51</v>
      </c>
      <c r="B5" s="47">
        <f>'Kontrola a servis plynových zař'!K11</f>
        <v>0</v>
      </c>
    </row>
    <row r="6" spans="1:2" x14ac:dyDescent="0.25">
      <c r="A6" s="48" t="s">
        <v>57</v>
      </c>
      <c r="B6" s="49">
        <f>'Kontrola vč. plynovodu'!K12</f>
        <v>0</v>
      </c>
    </row>
    <row r="7" spans="1:2" x14ac:dyDescent="0.25">
      <c r="A7" s="48" t="s">
        <v>6</v>
      </c>
      <c r="B7" s="49">
        <f>'Revize plynových zařízení'!K12</f>
        <v>0</v>
      </c>
    </row>
    <row r="8" spans="1:2" x14ac:dyDescent="0.25">
      <c r="A8" s="48" t="s">
        <v>23</v>
      </c>
      <c r="B8" s="49">
        <f>'Školení obsluh PZ'!I9</f>
        <v>0</v>
      </c>
    </row>
    <row r="9" spans="1:2" x14ac:dyDescent="0.25">
      <c r="A9" s="48" t="s">
        <v>52</v>
      </c>
      <c r="B9" s="49">
        <f>'Školení odpov.osob za PZ '!I9</f>
        <v>0</v>
      </c>
    </row>
    <row r="10" spans="1:2" s="7" customFormat="1" x14ac:dyDescent="0.25">
      <c r="A10" s="48" t="s">
        <v>16</v>
      </c>
      <c r="B10" s="49">
        <f>'Školení obsluh plyn.kotlů'!F8</f>
        <v>0</v>
      </c>
    </row>
    <row r="11" spans="1:2" s="7" customFormat="1" ht="15.75" thickBot="1" x14ac:dyDescent="0.3">
      <c r="A11" s="52" t="s">
        <v>54</v>
      </c>
      <c r="B11" s="53">
        <f>'Odb.prohlídka kotelny'!I8</f>
        <v>0</v>
      </c>
    </row>
    <row r="12" spans="1:2" ht="15.75" thickBot="1" x14ac:dyDescent="0.3">
      <c r="A12" s="50" t="s">
        <v>53</v>
      </c>
      <c r="B12" s="51">
        <f>SUM(B5:B11)</f>
        <v>0</v>
      </c>
    </row>
  </sheetData>
  <sheetProtection algorithmName="SHA-512" hashValue="/k+CoQzsFAv6Gussi5r24m+VPygp0R2lOka2iEyQQGKHw/ZWLZKLq5tFl6DHV8lyYlGBZVejweL71iBSYEQ5pA==" saltValue="5h+PFWA/kuTa269RRmqWCw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odpov.osob za PZ </vt:lpstr>
      <vt:lpstr>Školení obsluh plyn.kotlů</vt:lpstr>
      <vt:lpstr>Cenová rekapitulace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2013-05-30T16:49:23Z</dcterms:modified>
</cp:coreProperties>
</file>